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N:\12-DT2E\DIR\30_Coordo &amp; UE\05_Liger bocage\23_27\06-Paramétrage DS\Annexes\"/>
    </mc:Choice>
  </mc:AlternateContent>
  <xr:revisionPtr revIDLastSave="0" documentId="13_ncr:1_{D00CF7A7-FCCC-4D40-8715-BD9B00F5CE70}" xr6:coauthVersionLast="47" xr6:coauthVersionMax="47" xr10:uidLastSave="{00000000-0000-0000-0000-000000000000}"/>
  <bookViews>
    <workbookView xWindow="-120" yWindow="-120" windowWidth="29040" windowHeight="15840" xr2:uid="{0B646C20-2334-4DC6-9EE3-EC8E9A5B2C0D}"/>
  </bookViews>
  <sheets>
    <sheet name="Liste des bénéficiaires" sheetId="1" r:id="rId1"/>
    <sheet name="Coût jour" sheetId="2" r:id="rId2"/>
    <sheet name="Devis" sheetId="3" r:id="rId3"/>
    <sheet name="Synthèse"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3" l="1"/>
  <c r="B9" i="4" s="1"/>
  <c r="C9" i="4" s="1"/>
  <c r="I8" i="2"/>
  <c r="I9" i="2"/>
  <c r="I10" i="2"/>
  <c r="I11" i="2"/>
  <c r="I12" i="2"/>
  <c r="I13" i="2"/>
  <c r="H9" i="2" l="1"/>
  <c r="H10" i="2"/>
  <c r="H11" i="2"/>
  <c r="H12" i="2"/>
  <c r="H13" i="2"/>
  <c r="H8" i="2"/>
  <c r="H14" i="2" s="1"/>
  <c r="B8" i="4" s="1"/>
  <c r="I14" i="2" l="1"/>
  <c r="C8" i="4" s="1"/>
  <c r="B15" i="4" s="1"/>
  <c r="B20" i="4" s="1"/>
  <c r="B10" i="4"/>
  <c r="B13" i="4" l="1"/>
</calcChain>
</file>

<file path=xl/sharedStrings.xml><?xml version="1.0" encoding="utf-8"?>
<sst xmlns="http://schemas.openxmlformats.org/spreadsheetml/2006/main" count="69" uniqueCount="60">
  <si>
    <t>DATE DE DÉMARRAGE DU PROJET :</t>
  </si>
  <si>
    <t>NOM DU PORTEUR DE LA DÉMARCHE COLLECTIVE :</t>
  </si>
  <si>
    <t>PAYS DE LA LOIRE BOCAGE - PROJET DE STRUCTURATION DE FILIÈRES ou PROJET INNOVANT</t>
  </si>
  <si>
    <t>N° ordre</t>
  </si>
  <si>
    <t>(Interlocuteur)</t>
  </si>
  <si>
    <t>(Si exploitation, N° PACAGE)</t>
  </si>
  <si>
    <t>n° SIRET</t>
  </si>
  <si>
    <t>(Adresse)</t>
  </si>
  <si>
    <t>(Code postal)</t>
  </si>
  <si>
    <t>Commune déléguée</t>
  </si>
  <si>
    <t>(Téléphone)</t>
  </si>
  <si>
    <t>(Courriel)</t>
  </si>
  <si>
    <t>EARL de la haie</t>
  </si>
  <si>
    <t>Commune x</t>
  </si>
  <si>
    <t>(Fonction)</t>
  </si>
  <si>
    <r>
      <t>Objectif de ce tableau :</t>
    </r>
    <r>
      <rPr>
        <b/>
        <i/>
        <sz val="11"/>
        <color theme="0" tint="-0.499984740745262"/>
        <rFont val="Aptos Narrow"/>
        <family val="2"/>
        <scheme val="minor"/>
      </rPr>
      <t xml:space="preserve"> Liste des structures intégrant le projet (démarche collective)</t>
    </r>
  </si>
  <si>
    <t>&gt; Salaires dédiés à l’ingénierie des projets, au titre de l’investissement immatériel nécessaire à la réalisation du projet, dans la limite de 15 % du coût total des dépenses éligibles</t>
  </si>
  <si>
    <t>Nom de la structure en charge</t>
  </si>
  <si>
    <t>NOM Prénom intervenant</t>
  </si>
  <si>
    <t>Qualification intervenant</t>
  </si>
  <si>
    <t>Date/période de réalisation</t>
  </si>
  <si>
    <t>Coût journalier</t>
  </si>
  <si>
    <t xml:space="preserve">&gt; Prise en compte des dépenses HT uniquement </t>
  </si>
  <si>
    <t>Nombre de jours consacrés à l'action</t>
  </si>
  <si>
    <t>Montant de l'action</t>
  </si>
  <si>
    <t>Description de l'intervention 
(type de mission)</t>
  </si>
  <si>
    <t>Total</t>
  </si>
  <si>
    <t>&gt; Achat de matériels et d’équipements affectés à la réalisation du projet de structuration d’une filière de valorisation du bois bocager cohérent avec les actions d’animation réalisées</t>
  </si>
  <si>
    <t>Nature de la dépense</t>
  </si>
  <si>
    <t>&gt; Frais externes (prestations) d’études et d’ingénierie</t>
  </si>
  <si>
    <t xml:space="preserve">&gt; Pour l’obtention de certifications, de labels tels que les labels bas-carbone et haie : prendre en compte les plafonds en vigueur indiqués dans le règlement : </t>
  </si>
  <si>
    <t>https://www.paysdelaloire.fr/les-aides/pays-de-la-loire-bocage</t>
  </si>
  <si>
    <t>Sous total 'Actions par prestataires ou achats' (devis)</t>
  </si>
  <si>
    <t>Sous total 'Actions par demandeur ou partenaire' (coût/jour)</t>
  </si>
  <si>
    <t>Montant des actions</t>
  </si>
  <si>
    <t>TOTAL</t>
  </si>
  <si>
    <t>PLAN DE FINANCEMENT PRÉVISIONNEL</t>
  </si>
  <si>
    <t>Date et signature :</t>
  </si>
  <si>
    <t>Type d'investissement</t>
  </si>
  <si>
    <t>Autre financeur 2 (préciser) :</t>
  </si>
  <si>
    <t>Autre financeur 3 (préciser) :</t>
  </si>
  <si>
    <t>Auto-financement</t>
  </si>
  <si>
    <t>* Le taux d'aide des financeurs publics est maximum de 80% du montant éligible HT</t>
  </si>
  <si>
    <t>Financement Région demandé*</t>
  </si>
  <si>
    <t>(Surface du projet (ha))</t>
  </si>
  <si>
    <t>&gt; Base d'un coût jour par structure plafonnée à 550€/jour</t>
  </si>
  <si>
    <t xml:space="preserve">Pour information : 15 % des salaires du coût total du projet = </t>
  </si>
  <si>
    <t>Exploitation
Collectivité 
Entreprise</t>
  </si>
  <si>
    <t>Projet de structuration de filières ou innovant</t>
  </si>
  <si>
    <t>Les projets de structuration de filières bois bocage ou innovants s'inscrivent dans une démarche territoriale et collective. Il s'agit de valoriser le bois comme ressource dans le respect des règles de gestion durable (paillage de plantation, bois raméal fragmenté en épandage direct au sol, litière pour l’élevage, bois énergie, bois d'oeuvre, bois de constuction, etc.).</t>
  </si>
  <si>
    <t>Les intitulés des colonnes entre parenthèses indiquent que la donnée n'est pas à fournir obligatoirement</t>
  </si>
  <si>
    <t>Montant de l'action (HT)</t>
  </si>
  <si>
    <r>
      <rPr>
        <sz val="12"/>
        <color rgb="FF000FA0"/>
        <rFont val="Aptos Narrow"/>
        <family val="2"/>
        <scheme val="minor"/>
      </rPr>
      <t xml:space="preserve">Actions prévisionnelles envisagées </t>
    </r>
    <r>
      <rPr>
        <b/>
        <sz val="12"/>
        <color rgb="FF000FA0"/>
        <rFont val="Aptos Narrow"/>
        <family val="2"/>
        <scheme val="minor"/>
      </rPr>
      <t>par le demandeur ou ses partenaires (raisonnement coût/jour) :</t>
    </r>
    <r>
      <rPr>
        <b/>
        <sz val="12"/>
        <color rgb="FFFF0000"/>
        <rFont val="Aptos Narrow"/>
        <family val="2"/>
        <scheme val="minor"/>
      </rPr>
      <t xml:space="preserve"> </t>
    </r>
    <r>
      <rPr>
        <b/>
        <sz val="12"/>
        <color rgb="FF000FA0"/>
        <rFont val="Aptos Narrow"/>
        <family val="2"/>
        <scheme val="minor"/>
      </rPr>
      <t>frais salariaux pour les actions réalisées en interne</t>
    </r>
  </si>
  <si>
    <r>
      <rPr>
        <sz val="12"/>
        <color rgb="FF000FA0"/>
        <rFont val="Aptos Narrow"/>
        <family val="2"/>
        <scheme val="minor"/>
      </rPr>
      <t xml:space="preserve">Actions prévisionnelles envisagées </t>
    </r>
    <r>
      <rPr>
        <b/>
        <sz val="12"/>
        <color rgb="FF000FA0"/>
        <rFont val="Aptos Narrow"/>
        <family val="2"/>
        <scheme val="minor"/>
      </rPr>
      <t>par des prestataires ou achats (raisonnement devis) : Dépenses faisant l'objet de prestations ou d'achat</t>
    </r>
  </si>
  <si>
    <t xml:space="preserve">Les cellules grisées font l'objet de formules de calcul. </t>
  </si>
  <si>
    <t>Montant HT plafonné éligible</t>
  </si>
  <si>
    <t xml:space="preserve">Montant HT plafonné éligible </t>
  </si>
  <si>
    <t>Montant de l'action plafonné</t>
  </si>
  <si>
    <t>Montant des actions avec coût jour plafonné</t>
  </si>
  <si>
    <t>DÉPENSES PRÉVISIONNELLES ET PLAFONDS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</si>
</sst>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_-* #,##0.00\ [$€-40C]_-;\-* #,##0.00\ [$€-40C]_-;_-* &quot;-&quot;??\ [$€-40C]_-;_-@_-"/>
    <numFmt numFmtId="165" formatCode="_-* #,##0\ &quot;€&quot;_-;\-* #,##0\ &quot;€&quot;_-;_-* &quot;-&quot;??\ &quot;€&quot;_-;_-@_-"/>
  </numFmts>
  <fonts count="23"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2"/>
      <color theme="1"/>
      <name val="Aptos Narrow"/>
      <family val="2"/>
      <scheme val="minor"/>
    </font>
    <font>
      <i/>
      <sz val="11"/>
      <color theme="1"/>
      <name val="Aptos Narrow"/>
      <family val="2"/>
      <scheme val="minor"/>
    </font>
    <font>
      <sz val="11"/>
      <color theme="2" tint="-9.9978637043366805E-2"/>
      <name val="Aptos Narrow"/>
      <family val="2"/>
      <scheme val="minor"/>
    </font>
    <font>
      <i/>
      <sz val="11"/>
      <color theme="2" tint="-9.9978637043366805E-2"/>
      <name val="Aptos Narrow"/>
      <family val="2"/>
      <scheme val="minor"/>
    </font>
    <font>
      <b/>
      <i/>
      <sz val="11"/>
      <color theme="1"/>
      <name val="Aptos Narrow"/>
      <family val="2"/>
      <scheme val="minor"/>
    </font>
    <font>
      <b/>
      <sz val="11"/>
      <name val="Aptos Narrow"/>
      <family val="2"/>
      <scheme val="minor"/>
    </font>
    <font>
      <sz val="11"/>
      <color rgb="FF000000"/>
      <name val="Aptos Narrow"/>
      <family val="2"/>
      <scheme val="minor"/>
    </font>
    <font>
      <sz val="11"/>
      <color theme="0" tint="-0.14999847407452621"/>
      <name val="Aptos Narrow"/>
      <family val="2"/>
      <scheme val="minor"/>
    </font>
    <font>
      <b/>
      <sz val="12"/>
      <color rgb="FF000000"/>
      <name val="Aptos Narrow"/>
      <family val="2"/>
      <scheme val="minor"/>
    </font>
    <font>
      <u/>
      <sz val="11"/>
      <color theme="10"/>
      <name val="Aptos Narrow"/>
      <family val="2"/>
      <scheme val="minor"/>
    </font>
    <font>
      <b/>
      <sz val="12"/>
      <color rgb="FF000FA0"/>
      <name val="Aptos Narrow"/>
      <family val="2"/>
      <scheme val="minor"/>
    </font>
    <font>
      <b/>
      <sz val="14"/>
      <color rgb="FF000FA0"/>
      <name val="Aptos Narrow"/>
      <family val="2"/>
      <scheme val="minor"/>
    </font>
    <font>
      <b/>
      <i/>
      <sz val="11"/>
      <color theme="0" tint="-0.499984740745262"/>
      <name val="Aptos Narrow"/>
      <family val="2"/>
      <scheme val="minor"/>
    </font>
    <font>
      <sz val="11"/>
      <color rgb="FF000FA0"/>
      <name val="Aptos Narrow"/>
      <family val="2"/>
      <scheme val="minor"/>
    </font>
    <font>
      <u/>
      <sz val="11"/>
      <color rgb="FF000FA0"/>
      <name val="Aptos Narrow"/>
      <family val="2"/>
      <scheme val="minor"/>
    </font>
    <font>
      <sz val="12"/>
      <color rgb="FF000FA0"/>
      <name val="Aptos Narrow"/>
      <family val="2"/>
      <scheme val="minor"/>
    </font>
    <font>
      <b/>
      <sz val="11"/>
      <color rgb="FFFF0000"/>
      <name val="Aptos Narrow"/>
      <family val="2"/>
      <scheme val="minor"/>
    </font>
    <font>
      <b/>
      <sz val="12"/>
      <color rgb="FFFF0000"/>
      <name val="Aptos Narrow"/>
      <family val="2"/>
      <scheme val="minor"/>
    </font>
    <font>
      <sz val="11"/>
      <name val="Aptos Narrow"/>
      <family val="2"/>
      <scheme val="minor"/>
    </font>
  </fonts>
  <fills count="8">
    <fill>
      <patternFill patternType="none"/>
    </fill>
    <fill>
      <patternFill patternType="gray125"/>
    </fill>
    <fill>
      <patternFill patternType="solid">
        <fgColor theme="7"/>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cellStyleXfs>
  <cellXfs count="74">
    <xf numFmtId="0" fontId="0" fillId="0" borderId="0" xfId="0"/>
    <xf numFmtId="0" fontId="14" fillId="0" borderId="0" xfId="0" applyFont="1"/>
    <xf numFmtId="0" fontId="4" fillId="0" borderId="0" xfId="0" applyFont="1"/>
    <xf numFmtId="0" fontId="4" fillId="0" borderId="0" xfId="0" applyFont="1" applyAlignment="1">
      <alignment vertical="center"/>
    </xf>
    <xf numFmtId="0" fontId="2" fillId="0" borderId="0" xfId="0" applyFont="1"/>
    <xf numFmtId="0" fontId="5" fillId="0" borderId="0" xfId="0" applyFont="1"/>
    <xf numFmtId="0" fontId="15" fillId="0" borderId="0" xfId="0" applyFont="1"/>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8" fillId="0" borderId="0" xfId="0" applyFont="1"/>
    <xf numFmtId="0" fontId="0" fillId="0" borderId="1" xfId="0" applyBorder="1"/>
    <xf numFmtId="0" fontId="0" fillId="0" borderId="0" xfId="0" applyAlignment="1">
      <alignment horizontal="center" vertical="center" wrapText="1"/>
    </xf>
    <xf numFmtId="0" fontId="0" fillId="0" borderId="1" xfId="0" applyBorder="1" applyAlignment="1">
      <alignment horizontal="center" vertical="center"/>
    </xf>
    <xf numFmtId="43" fontId="0" fillId="0" borderId="1" xfId="2" applyFont="1" applyBorder="1" applyAlignment="1">
      <alignment horizontal="center" vertical="center"/>
    </xf>
    <xf numFmtId="0" fontId="6" fillId="0" borderId="1" xfId="0" applyFont="1" applyBorder="1"/>
    <xf numFmtId="0" fontId="7" fillId="0" borderId="1" xfId="0" applyFont="1" applyBorder="1"/>
    <xf numFmtId="43" fontId="7" fillId="0" borderId="1" xfId="2" applyFont="1" applyBorder="1" applyAlignment="1">
      <alignment horizontal="center" vertical="center"/>
    </xf>
    <xf numFmtId="0" fontId="3" fillId="0" borderId="1" xfId="0" applyFont="1" applyBorder="1" applyAlignment="1">
      <alignment horizontal="center" vertical="center" wrapText="1"/>
    </xf>
    <xf numFmtId="0" fontId="11" fillId="0" borderId="1" xfId="0" applyFont="1" applyBorder="1"/>
    <xf numFmtId="0" fontId="9" fillId="4" borderId="1" xfId="0" applyFont="1" applyFill="1" applyBorder="1" applyAlignment="1">
      <alignment horizontal="center" vertical="center" wrapText="1"/>
    </xf>
    <xf numFmtId="43" fontId="3" fillId="4" borderId="1" xfId="2" applyFont="1" applyFill="1" applyBorder="1" applyAlignment="1">
      <alignment horizontal="center" vertical="center" wrapText="1"/>
    </xf>
    <xf numFmtId="0" fontId="0" fillId="0" borderId="1" xfId="0" applyBorder="1" applyAlignment="1">
      <alignment horizontal="left"/>
    </xf>
    <xf numFmtId="165" fontId="0" fillId="0" borderId="1" xfId="1" applyNumberFormat="1" applyFont="1" applyBorder="1"/>
    <xf numFmtId="0" fontId="0" fillId="0" borderId="3" xfId="0" applyBorder="1" applyAlignment="1">
      <alignment horizontal="left"/>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16" xfId="0" applyBorder="1" applyAlignment="1">
      <alignment horizontal="left"/>
    </xf>
    <xf numFmtId="0" fontId="0" fillId="0" borderId="5" xfId="0" applyBorder="1" applyAlignment="1">
      <alignment horizontal="left"/>
    </xf>
    <xf numFmtId="0" fontId="0" fillId="0" borderId="5" xfId="0" applyBorder="1" applyAlignment="1">
      <alignment horizontal="center" vertical="center"/>
    </xf>
    <xf numFmtId="165" fontId="0" fillId="0" borderId="5" xfId="1" applyNumberFormat="1" applyFont="1" applyBorder="1"/>
    <xf numFmtId="164" fontId="0" fillId="5" borderId="1" xfId="0" applyNumberFormat="1" applyFill="1" applyBorder="1"/>
    <xf numFmtId="164" fontId="0" fillId="5" borderId="5" xfId="0" applyNumberFormat="1" applyFill="1" applyBorder="1"/>
    <xf numFmtId="164" fontId="0" fillId="0" borderId="1" xfId="0" applyNumberFormat="1" applyBorder="1"/>
    <xf numFmtId="164" fontId="0" fillId="0" borderId="5" xfId="0" applyNumberFormat="1" applyBorder="1"/>
    <xf numFmtId="0" fontId="0" fillId="0" borderId="5" xfId="0" applyBorder="1"/>
    <xf numFmtId="0" fontId="18" fillId="0" borderId="0" xfId="3" applyFont="1"/>
    <xf numFmtId="0" fontId="17" fillId="0" borderId="1" xfId="0" applyFont="1" applyBorder="1" applyAlignment="1">
      <alignment horizontal="right"/>
    </xf>
    <xf numFmtId="0" fontId="3" fillId="0" borderId="0" xfId="0" applyFont="1"/>
    <xf numFmtId="0" fontId="3" fillId="0" borderId="1" xfId="0" applyFont="1" applyBorder="1"/>
    <xf numFmtId="164" fontId="3" fillId="0" borderId="1" xfId="0" applyNumberFormat="1" applyFont="1" applyBorder="1"/>
    <xf numFmtId="164" fontId="3" fillId="0" borderId="0" xfId="0" applyNumberFormat="1" applyFont="1"/>
    <xf numFmtId="164" fontId="0" fillId="3" borderId="1" xfId="0" applyNumberFormat="1" applyFill="1" applyBorder="1"/>
    <xf numFmtId="0" fontId="9" fillId="0" borderId="1" xfId="0" applyFont="1" applyBorder="1" applyAlignment="1">
      <alignment horizontal="center" vertical="top" wrapText="1"/>
    </xf>
    <xf numFmtId="164" fontId="0" fillId="0" borderId="0" xfId="0" applyNumberFormat="1"/>
    <xf numFmtId="164" fontId="0" fillId="2" borderId="1" xfId="0" applyNumberFormat="1" applyFill="1" applyBorder="1" applyAlignment="1">
      <alignment wrapText="1"/>
    </xf>
    <xf numFmtId="0" fontId="0" fillId="0" borderId="0" xfId="0" applyAlignment="1">
      <alignment wrapText="1"/>
    </xf>
    <xf numFmtId="0" fontId="10" fillId="0" borderId="0" xfId="0" applyFont="1"/>
    <xf numFmtId="44" fontId="0" fillId="0" borderId="17" xfId="1" applyFont="1" applyBorder="1" applyAlignment="1">
      <alignment vertical="center"/>
    </xf>
    <xf numFmtId="0" fontId="5" fillId="0" borderId="0" xfId="0" applyFont="1" applyAlignment="1">
      <alignment horizontal="left" vertical="center"/>
    </xf>
    <xf numFmtId="164" fontId="22" fillId="5" borderId="1" xfId="0" applyNumberFormat="1" applyFont="1" applyFill="1" applyBorder="1"/>
    <xf numFmtId="44" fontId="0" fillId="7" borderId="1" xfId="1" applyFont="1" applyFill="1" applyBorder="1"/>
    <xf numFmtId="44" fontId="0" fillId="7" borderId="1" xfId="1" applyFont="1" applyFill="1" applyBorder="1" applyAlignment="1">
      <alignment horizontal="right"/>
    </xf>
    <xf numFmtId="44" fontId="17" fillId="7" borderId="1" xfId="1" applyFont="1" applyFill="1" applyBorder="1"/>
    <xf numFmtId="44" fontId="0" fillId="0" borderId="0" xfId="1" applyFont="1" applyBorder="1" applyAlignment="1">
      <alignment vertical="center"/>
    </xf>
    <xf numFmtId="44" fontId="20" fillId="7" borderId="1" xfId="1" applyFont="1" applyFill="1" applyBorder="1"/>
    <xf numFmtId="0" fontId="20" fillId="0" borderId="0" xfId="0" applyFont="1" applyAlignment="1">
      <alignment horizontal="right" wrapText="1"/>
    </xf>
    <xf numFmtId="0" fontId="22" fillId="0" borderId="3" xfId="0" applyFont="1" applyBorder="1" applyAlignment="1">
      <alignment horizontal="left"/>
    </xf>
    <xf numFmtId="0" fontId="22" fillId="0" borderId="1" xfId="0" applyFont="1" applyBorder="1" applyAlignment="1">
      <alignment horizontal="left"/>
    </xf>
    <xf numFmtId="0" fontId="22" fillId="0" borderId="1" xfId="0" applyFont="1" applyBorder="1" applyAlignment="1">
      <alignment horizontal="center" vertical="center"/>
    </xf>
    <xf numFmtId="44" fontId="22" fillId="0" borderId="1" xfId="1" applyFont="1" applyBorder="1"/>
    <xf numFmtId="0" fontId="0" fillId="0" borderId="0" xfId="0" applyAlignment="1">
      <alignment horizontal="left" wrapText="1"/>
    </xf>
    <xf numFmtId="0" fontId="3" fillId="6" borderId="2" xfId="0" applyFont="1" applyFill="1" applyBorder="1" applyAlignment="1">
      <alignment horizontal="center"/>
    </xf>
    <xf numFmtId="0" fontId="3" fillId="6" borderId="4" xfId="0" applyFont="1" applyFill="1" applyBorder="1" applyAlignment="1">
      <alignment horizontal="center"/>
    </xf>
    <xf numFmtId="0" fontId="3" fillId="6" borderId="3" xfId="0" applyFont="1" applyFill="1" applyBorder="1" applyAlignment="1">
      <alignment horizontal="center"/>
    </xf>
    <xf numFmtId="0" fontId="10" fillId="0" borderId="0" xfId="0" applyFont="1"/>
    <xf numFmtId="0" fontId="12" fillId="0" borderId="6" xfId="0" applyFont="1" applyBorder="1" applyAlignment="1">
      <alignment vertical="top"/>
    </xf>
    <xf numFmtId="0" fontId="0" fillId="0" borderId="7" xfId="0" applyBorder="1"/>
    <xf numFmtId="0" fontId="0" fillId="0" borderId="8" xfId="0" applyBorder="1"/>
    <xf numFmtId="0" fontId="0" fillId="0" borderId="9" xfId="0" applyBorder="1"/>
    <xf numFmtId="0" fontId="0" fillId="0" borderId="0" xfId="0"/>
    <xf numFmtId="0" fontId="0" fillId="0" borderId="10" xfId="0" applyBorder="1"/>
    <xf numFmtId="0" fontId="0" fillId="0" borderId="11" xfId="0" applyBorder="1"/>
    <xf numFmtId="0" fontId="0" fillId="0" borderId="12" xfId="0" applyBorder="1"/>
    <xf numFmtId="0" fontId="0" fillId="0" borderId="13" xfId="0" applyBorder="1"/>
  </cellXfs>
  <cellStyles count="4">
    <cellStyle name="Lien hypertexte" xfId="3" builtinId="8"/>
    <cellStyle name="Milliers 2" xfId="2" xr:uid="{98640DB1-4108-45CB-83AF-5528769E83E8}"/>
    <cellStyle name="Monétaire" xfId="1" builtinId="4"/>
    <cellStyle name="Normal" xfId="0" builtinId="0"/>
  </cellStyles>
  <dxfs count="34">
    <dxf>
      <numFmt numFmtId="164" formatCode="_-* #,##0.00\ [$€-40C]_-;\-* #,##0.00\ [$€-40C]_-;_-* &quot;-&quot;??\ [$€-40C]_-;_-@_-"/>
      <border diagonalUp="0" diagonalDown="0" outline="0">
        <left style="thin">
          <color indexed="64"/>
        </left>
        <right style="thin">
          <color indexed="64"/>
        </right>
        <top style="thin">
          <color indexed="64"/>
        </top>
        <bottom/>
      </border>
    </dxf>
    <dxf>
      <numFmt numFmtId="164" formatCode="_-* #,##0.00\ [$€-40C]_-;\-* #,##0.00\ [$€-40C]_-;_-* &quot;-&quot;??\ [$€-40C]_-;_-@_-"/>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border diagonalUp="0" diagonalDown="0" outline="0">
        <left/>
        <right style="thin">
          <color indexed="64"/>
        </right>
        <top style="thin">
          <color indexed="64"/>
        </top>
        <bottom/>
      </border>
    </dxf>
    <dxf>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numFmt numFmtId="164" formatCode="_-* #,##0.00\ [$€-40C]_-;\-* #,##0.00\ [$€-40C]_-;_-* &quot;-&quot;??\ [$€-40C]_-;_-@_-"/>
      <fill>
        <patternFill patternType="solid">
          <fgColor indexed="64"/>
          <bgColor theme="0" tint="-0.34998626667073579"/>
        </patternFill>
      </fill>
      <border diagonalUp="0" diagonalDown="0" outline="0">
        <left style="thin">
          <color indexed="64"/>
        </left>
        <right style="thin">
          <color indexed="64"/>
        </right>
        <top style="thin">
          <color indexed="64"/>
        </top>
        <bottom/>
      </border>
    </dxf>
    <dxf>
      <numFmt numFmtId="164" formatCode="_-* #,##0.00\ [$€-40C]_-;\-* #,##0.00\ [$€-40C]_-;_-* &quot;-&quot;??\ [$€-40C]_-;_-@_-"/>
      <fill>
        <patternFill patternType="solid">
          <fgColor indexed="64"/>
          <bgColor theme="0" tint="-0.34998626667073579"/>
        </patternFill>
      </fill>
      <border diagonalUp="0" diagonalDown="0">
        <left style="thin">
          <color indexed="64"/>
        </left>
        <right style="thin">
          <color indexed="64"/>
        </right>
        <top style="thin">
          <color indexed="64"/>
        </top>
        <bottom style="thin">
          <color indexed="64"/>
        </bottom>
      </border>
    </dxf>
    <dxf>
      <numFmt numFmtId="164" formatCode="_-* #,##0.00\ [$€-40C]_-;\-* #,##0.00\ [$€-40C]_-;_-* &quot;-&quot;??\ [$€-40C]_-;_-@_-"/>
      <fill>
        <patternFill patternType="solid">
          <fgColor indexed="64"/>
          <bgColor theme="0" tint="-0.34998626667073579"/>
        </patternFill>
      </fill>
      <border diagonalUp="0" diagonalDown="0" outline="0">
        <left style="thin">
          <color indexed="64"/>
        </left>
        <right style="thin">
          <color indexed="64"/>
        </right>
        <top style="thin">
          <color indexed="64"/>
        </top>
        <bottom/>
      </border>
    </dxf>
    <dxf>
      <numFmt numFmtId="164" formatCode="_-* #,##0.00\ [$€-40C]_-;\-* #,##0.00\ [$€-40C]_-;_-* &quot;-&quot;??\ [$€-40C]_-;_-@_-"/>
      <fill>
        <patternFill patternType="solid">
          <fgColor indexed="64"/>
          <bgColor theme="0" tint="-0.34998626667073579"/>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Narrow"/>
        <family val="2"/>
        <scheme val="minor"/>
      </font>
      <numFmt numFmtId="165" formatCode="_-* #,##0\ &quot;€&quot;_-;\-* #,##0\ &quot;€&quot;_-;_-* &quot;-&quot;??\ &quot;€&quot;_-;_-@_-"/>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border diagonalUp="0" diagonalDown="0" outline="0">
        <left/>
        <right style="thin">
          <color indexed="64"/>
        </right>
        <top style="thin">
          <color indexed="64"/>
        </top>
        <bottom/>
      </border>
    </dxf>
    <dxf>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0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281940</xdr:colOff>
      <xdr:row>0</xdr:row>
      <xdr:rowOff>68580</xdr:rowOff>
    </xdr:from>
    <xdr:to>
      <xdr:col>12</xdr:col>
      <xdr:colOff>762000</xdr:colOff>
      <xdr:row>3</xdr:row>
      <xdr:rowOff>175260</xdr:rowOff>
    </xdr:to>
    <xdr:pic>
      <xdr:nvPicPr>
        <xdr:cNvPr id="2" name="Image 1">
          <a:extLst>
            <a:ext uri="{FF2B5EF4-FFF2-40B4-BE49-F238E27FC236}">
              <a16:creationId xmlns:a16="http://schemas.microsoft.com/office/drawing/2014/main" id="{3A1A0A74-BE12-4685-8D77-CEF5A65C5494}"/>
            </a:ext>
          </a:extLst>
        </xdr:cNvPr>
        <xdr:cNvPicPr>
          <a:picLocks noChangeAspect="1"/>
        </xdr:cNvPicPr>
      </xdr:nvPicPr>
      <xdr:blipFill rotWithShape="1">
        <a:blip xmlns:r="http://schemas.openxmlformats.org/officeDocument/2006/relationships" r:embed="rId1"/>
        <a:srcRect l="59564" b="-2222"/>
        <a:stretch/>
      </xdr:blipFill>
      <xdr:spPr>
        <a:xfrm>
          <a:off x="8999220" y="68580"/>
          <a:ext cx="1272540" cy="701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1051560</xdr:colOff>
      <xdr:row>24</xdr:row>
      <xdr:rowOff>167640</xdr:rowOff>
    </xdr:from>
    <xdr:to>
      <xdr:col>5</xdr:col>
      <xdr:colOff>163830</xdr:colOff>
      <xdr:row>28</xdr:row>
      <xdr:rowOff>129540</xdr:rowOff>
    </xdr:to>
    <xdr:pic>
      <xdr:nvPicPr>
        <xdr:cNvPr id="2" name="Image 1">
          <a:extLst>
            <a:ext uri="{FF2B5EF4-FFF2-40B4-BE49-F238E27FC236}">
              <a16:creationId xmlns:a16="http://schemas.microsoft.com/office/drawing/2014/main" id="{9D8D92B0-F883-4AE1-92D4-1EF339093456}"/>
            </a:ext>
          </a:extLst>
        </xdr:cNvPr>
        <xdr:cNvPicPr>
          <a:picLocks noChangeAspect="1"/>
        </xdr:cNvPicPr>
      </xdr:nvPicPr>
      <xdr:blipFill rotWithShape="1">
        <a:blip xmlns:r="http://schemas.openxmlformats.org/officeDocument/2006/relationships" r:embed="rId1"/>
        <a:srcRect l="59564" b="-2222"/>
        <a:stretch/>
      </xdr:blipFill>
      <xdr:spPr>
        <a:xfrm>
          <a:off x="7040880" y="4762500"/>
          <a:ext cx="1272540" cy="7010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BEEF57-01E5-40D4-A5D2-5BECE31AA8CC}" name="Tableau1" displayName="Tableau1" ref="A7:I14" totalsRowCount="1" headerRowDxfId="33" headerRowBorderDxfId="32" tableBorderDxfId="31" totalsRowBorderDxfId="30">
  <autoFilter ref="A7:I13" xr:uid="{FFBEEF57-01E5-40D4-A5D2-5BECE31AA8CC}"/>
  <tableColumns count="9">
    <tableColumn id="1" xr3:uid="{E88C34BA-DEE5-48D4-91BD-64EEB3F5DE62}" name="Nom de la structure en charge" totalsRowLabel="Total" dataDxfId="29" totalsRowDxfId="28"/>
    <tableColumn id="2" xr3:uid="{931BED8B-6B0A-4728-B716-4C1612EAA678}" name="Description de l'intervention _x000a_(type de mission)" dataDxfId="27" totalsRowDxfId="26"/>
    <tableColumn id="3" xr3:uid="{4CBCC0C5-2F71-4BC2-B57F-8A05A79FDE41}" name="NOM Prénom intervenant" dataDxfId="25" totalsRowDxfId="24"/>
    <tableColumn id="4" xr3:uid="{3E6632C6-8A12-4378-8107-213DB2B33C42}" name="Qualification intervenant" dataDxfId="23" totalsRowDxfId="22"/>
    <tableColumn id="5" xr3:uid="{8A3C4EC5-4054-4A28-A8D0-66A7612E1A72}" name="Date/période de réalisation" dataDxfId="21" totalsRowDxfId="20"/>
    <tableColumn id="6" xr3:uid="{EB483C00-3C4C-4267-9FA7-6BBADB56DB87}" name="Nombre de jours consacrés à l'action" dataDxfId="19" totalsRowDxfId="18"/>
    <tableColumn id="7" xr3:uid="{8EB6124E-9E77-415D-A854-65016CAF392E}" name="Coût journalier" dataDxfId="17" totalsRowDxfId="16" dataCellStyle="Monétaire"/>
    <tableColumn id="8" xr3:uid="{44F4BCAC-052F-49B1-BD82-53BE26433A45}" name="Montant de l'action" totalsRowFunction="sum" dataDxfId="15" totalsRowDxfId="14">
      <calculatedColumnFormula>F8*G8</calculatedColumnFormula>
    </tableColumn>
    <tableColumn id="9" xr3:uid="{6476D479-D351-4FF0-B23D-15E17FBF165B}" name="Montant de l'action plafonné" totalsRowFunction="sum" dataDxfId="13" totalsRowDxfId="12">
      <calculatedColumnFormula>IF(OR(ISBLANK(F8),ISBLANK(G8)),0,MIN(F8*MIN(G8,550)))</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1B32419-28D8-41E4-877F-9D9524A05B18}" name="Tableau13" displayName="Tableau13" ref="A9:D17" totalsRowCount="1" headerRowDxfId="11" headerRowBorderDxfId="10" tableBorderDxfId="9" totalsRowBorderDxfId="8">
  <autoFilter ref="A9:D16" xr:uid="{31B32419-28D8-41E4-877F-9D9524A05B18}"/>
  <tableColumns count="4">
    <tableColumn id="1" xr3:uid="{20667930-5D94-487C-BABE-223BAEE71295}" name="Nom de la structure en charge" totalsRowLabel="Total" dataDxfId="7" totalsRowDxfId="6"/>
    <tableColumn id="2" xr3:uid="{CDB7BF14-F850-48E3-8700-EC6B626B17F2}" name="Nature de la dépense" dataDxfId="5" totalsRowDxfId="4"/>
    <tableColumn id="5" xr3:uid="{362EB234-7F7F-461C-830B-54ED759EA41A}" name="Date/période de réalisation" dataDxfId="3" totalsRowDxfId="2"/>
    <tableColumn id="8" xr3:uid="{9E6A8F08-20F3-408D-A49F-FA01F81C5EF5}" name="Montant de l'action (HT)" totalsRowFunction="sum" dataDxfId="1" totalsRow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https://www.paysdelaloire.fr/les-aides/pays-de-la-loire-bocage"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4D555-900F-4394-A662-3F452199F845}">
  <dimension ref="A1:L18"/>
  <sheetViews>
    <sheetView tabSelected="1" zoomScaleNormal="100" workbookViewId="0">
      <selection activeCell="A8" sqref="A8"/>
    </sheetView>
  </sheetViews>
  <sheetFormatPr baseColWidth="10" defaultRowHeight="15" x14ac:dyDescent="0.25"/>
  <cols>
    <col min="2" max="2" width="19.85546875" customWidth="1"/>
    <col min="3" max="3" width="16.28515625" customWidth="1"/>
    <col min="4" max="4" width="12.7109375" customWidth="1"/>
    <col min="9" max="9" width="18.5703125" customWidth="1"/>
  </cols>
  <sheetData>
    <row r="1" spans="1:12" ht="18.75" x14ac:dyDescent="0.3">
      <c r="A1" s="6" t="s">
        <v>2</v>
      </c>
    </row>
    <row r="2" spans="1:12" ht="14.45" customHeight="1" x14ac:dyDescent="0.25">
      <c r="A2" s="60" t="s">
        <v>49</v>
      </c>
      <c r="B2" s="60"/>
      <c r="C2" s="60"/>
      <c r="D2" s="60"/>
      <c r="E2" s="60"/>
      <c r="F2" s="60"/>
      <c r="G2" s="60"/>
      <c r="H2" s="60"/>
      <c r="I2" s="60"/>
      <c r="J2" s="60"/>
      <c r="K2" s="60"/>
    </row>
    <row r="3" spans="1:12" x14ac:dyDescent="0.25">
      <c r="A3" s="60"/>
      <c r="B3" s="60"/>
      <c r="C3" s="60"/>
      <c r="D3" s="60"/>
      <c r="E3" s="60"/>
      <c r="F3" s="60"/>
      <c r="G3" s="60"/>
      <c r="H3" s="60"/>
      <c r="I3" s="60"/>
      <c r="J3" s="60"/>
      <c r="K3" s="60"/>
    </row>
    <row r="4" spans="1:12" ht="15.75" x14ac:dyDescent="0.25">
      <c r="A4" s="3" t="s">
        <v>1</v>
      </c>
    </row>
    <row r="5" spans="1:12" ht="15.75" x14ac:dyDescent="0.25">
      <c r="A5" s="2" t="s">
        <v>0</v>
      </c>
    </row>
    <row r="7" spans="1:12" x14ac:dyDescent="0.25">
      <c r="A7" s="9" t="s">
        <v>15</v>
      </c>
      <c r="E7" s="4"/>
    </row>
    <row r="8" spans="1:12" x14ac:dyDescent="0.25">
      <c r="A8" s="5" t="s">
        <v>50</v>
      </c>
      <c r="C8" s="5"/>
      <c r="D8" s="5"/>
      <c r="E8" s="5"/>
      <c r="F8" s="5"/>
      <c r="G8" s="5"/>
      <c r="H8" s="5"/>
    </row>
    <row r="9" spans="1:12" x14ac:dyDescent="0.25">
      <c r="C9" s="5"/>
      <c r="D9" s="5"/>
      <c r="E9" s="5"/>
      <c r="F9" s="5"/>
      <c r="G9" s="5"/>
      <c r="H9" s="5"/>
    </row>
    <row r="10" spans="1:12" ht="60" x14ac:dyDescent="0.25">
      <c r="A10" s="7" t="s">
        <v>3</v>
      </c>
      <c r="B10" s="7" t="s">
        <v>47</v>
      </c>
      <c r="C10" s="8" t="s">
        <v>4</v>
      </c>
      <c r="D10" s="8" t="s">
        <v>14</v>
      </c>
      <c r="E10" s="8" t="s">
        <v>5</v>
      </c>
      <c r="F10" s="8" t="s">
        <v>6</v>
      </c>
      <c r="G10" s="19" t="s">
        <v>7</v>
      </c>
      <c r="H10" s="19" t="s">
        <v>8</v>
      </c>
      <c r="I10" s="7" t="s">
        <v>9</v>
      </c>
      <c r="J10" s="8" t="s">
        <v>10</v>
      </c>
      <c r="K10" s="8" t="s">
        <v>11</v>
      </c>
      <c r="L10" s="20" t="s">
        <v>44</v>
      </c>
    </row>
    <row r="11" spans="1:12" x14ac:dyDescent="0.25">
      <c r="A11" s="14">
        <v>1</v>
      </c>
      <c r="B11" s="15" t="s">
        <v>12</v>
      </c>
      <c r="C11" s="15"/>
      <c r="D11" s="15"/>
      <c r="E11" s="15"/>
      <c r="F11" s="15"/>
      <c r="G11" s="15"/>
      <c r="H11" s="15"/>
      <c r="I11" s="15"/>
      <c r="J11" s="15"/>
      <c r="K11" s="15"/>
      <c r="L11" s="16">
        <v>5</v>
      </c>
    </row>
    <row r="12" spans="1:12" x14ac:dyDescent="0.25">
      <c r="A12" s="18">
        <v>2</v>
      </c>
      <c r="B12" s="18" t="s">
        <v>13</v>
      </c>
      <c r="C12" s="10"/>
      <c r="D12" s="10"/>
      <c r="E12" s="10"/>
      <c r="F12" s="10"/>
      <c r="G12" s="10"/>
      <c r="H12" s="10"/>
      <c r="I12" s="10"/>
      <c r="J12" s="10"/>
      <c r="K12" s="10"/>
      <c r="L12" s="13"/>
    </row>
    <row r="13" spans="1:12" x14ac:dyDescent="0.25">
      <c r="A13" s="10"/>
      <c r="B13" s="10"/>
      <c r="C13" s="10"/>
      <c r="D13" s="10"/>
      <c r="E13" s="10"/>
      <c r="F13" s="10"/>
      <c r="G13" s="10"/>
      <c r="H13" s="10"/>
      <c r="I13" s="10"/>
      <c r="J13" s="10"/>
      <c r="K13" s="10"/>
      <c r="L13" s="13"/>
    </row>
    <row r="14" spans="1:12" x14ac:dyDescent="0.25">
      <c r="A14" s="10"/>
      <c r="B14" s="10"/>
      <c r="C14" s="10"/>
      <c r="D14" s="10"/>
      <c r="E14" s="10"/>
      <c r="F14" s="10"/>
      <c r="G14" s="10"/>
      <c r="H14" s="10"/>
      <c r="I14" s="10"/>
      <c r="J14" s="10"/>
      <c r="K14" s="10"/>
      <c r="L14" s="13"/>
    </row>
    <row r="15" spans="1:12" x14ac:dyDescent="0.25">
      <c r="A15" s="10"/>
      <c r="B15" s="10"/>
      <c r="C15" s="10"/>
      <c r="D15" s="10"/>
      <c r="E15" s="10"/>
      <c r="F15" s="10"/>
      <c r="G15" s="10"/>
      <c r="H15" s="10"/>
      <c r="I15" s="10"/>
      <c r="J15" s="10"/>
      <c r="K15" s="10"/>
      <c r="L15" s="13"/>
    </row>
    <row r="16" spans="1:12" x14ac:dyDescent="0.25">
      <c r="A16" s="10"/>
      <c r="B16" s="10"/>
      <c r="C16" s="10"/>
      <c r="D16" s="10"/>
      <c r="E16" s="10"/>
      <c r="F16" s="10"/>
      <c r="G16" s="10"/>
      <c r="H16" s="10"/>
      <c r="I16" s="10"/>
      <c r="J16" s="10"/>
      <c r="K16" s="10"/>
      <c r="L16" s="13"/>
    </row>
    <row r="17" spans="1:12" x14ac:dyDescent="0.25">
      <c r="A17" s="10"/>
      <c r="B17" s="10"/>
      <c r="C17" s="10"/>
      <c r="D17" s="10"/>
      <c r="E17" s="10"/>
      <c r="F17" s="10"/>
      <c r="G17" s="10"/>
      <c r="H17" s="10"/>
      <c r="I17" s="10"/>
      <c r="J17" s="10"/>
      <c r="K17" s="10"/>
      <c r="L17" s="13"/>
    </row>
    <row r="18" spans="1:12" x14ac:dyDescent="0.25">
      <c r="A18" s="10"/>
      <c r="B18" s="10"/>
      <c r="C18" s="10"/>
      <c r="D18" s="10"/>
      <c r="E18" s="10"/>
      <c r="F18" s="10"/>
      <c r="G18" s="10"/>
      <c r="H18" s="10"/>
      <c r="I18" s="10"/>
      <c r="J18" s="10"/>
      <c r="K18" s="10"/>
      <c r="L18" s="13"/>
    </row>
  </sheetData>
  <mergeCells count="1">
    <mergeCell ref="A2:K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9646D-7CD4-422C-A270-F626FD114152}">
  <dimension ref="A1:I16"/>
  <sheetViews>
    <sheetView zoomScaleNormal="100" workbookViewId="0">
      <selection activeCell="F21" sqref="F21"/>
    </sheetView>
  </sheetViews>
  <sheetFormatPr baseColWidth="10" defaultRowHeight="15" x14ac:dyDescent="0.25"/>
  <cols>
    <col min="1" max="1" width="15.140625" customWidth="1"/>
    <col min="2" max="2" width="20.140625" customWidth="1"/>
    <col min="3" max="6" width="16.42578125" customWidth="1"/>
    <col min="7" max="7" width="15.28515625" customWidth="1"/>
    <col min="8" max="8" width="13.42578125" customWidth="1"/>
    <col min="9" max="9" width="18" customWidth="1"/>
  </cols>
  <sheetData>
    <row r="1" spans="1:9" ht="15.75" x14ac:dyDescent="0.25">
      <c r="A1" s="3" t="s">
        <v>1</v>
      </c>
    </row>
    <row r="2" spans="1:9" ht="3.6" customHeight="1" x14ac:dyDescent="0.25">
      <c r="A2" s="3"/>
    </row>
    <row r="3" spans="1:9" ht="15.75" x14ac:dyDescent="0.25">
      <c r="A3" s="1" t="s">
        <v>52</v>
      </c>
    </row>
    <row r="4" spans="1:9" x14ac:dyDescent="0.25">
      <c r="A4" s="5" t="s">
        <v>16</v>
      </c>
    </row>
    <row r="5" spans="1:9" x14ac:dyDescent="0.25">
      <c r="A5" s="5" t="s">
        <v>45</v>
      </c>
    </row>
    <row r="6" spans="1:9" x14ac:dyDescent="0.25">
      <c r="I6" s="4"/>
    </row>
    <row r="7" spans="1:9" s="11" customFormat="1" ht="45" customHeight="1" x14ac:dyDescent="0.25">
      <c r="A7" s="24" t="s">
        <v>17</v>
      </c>
      <c r="B7" s="25" t="s">
        <v>25</v>
      </c>
      <c r="C7" s="25" t="s">
        <v>18</v>
      </c>
      <c r="D7" s="25" t="s">
        <v>19</v>
      </c>
      <c r="E7" s="25" t="s">
        <v>20</v>
      </c>
      <c r="F7" s="25" t="s">
        <v>23</v>
      </c>
      <c r="G7" s="25" t="s">
        <v>21</v>
      </c>
      <c r="H7" s="25" t="s">
        <v>24</v>
      </c>
      <c r="I7" s="25" t="s">
        <v>57</v>
      </c>
    </row>
    <row r="8" spans="1:9" x14ac:dyDescent="0.25">
      <c r="A8" s="56"/>
      <c r="B8" s="57"/>
      <c r="C8" s="57"/>
      <c r="D8" s="57"/>
      <c r="E8" s="57"/>
      <c r="F8" s="58"/>
      <c r="G8" s="59"/>
      <c r="H8" s="49">
        <f>F8*G8</f>
        <v>0</v>
      </c>
      <c r="I8" s="49">
        <f t="shared" ref="I8:I13" si="0">IF(OR(ISBLANK(F8),ISBLANK(G8)),0,MIN(F8*MIN(G8,550)))</f>
        <v>0</v>
      </c>
    </row>
    <row r="9" spans="1:9" x14ac:dyDescent="0.25">
      <c r="A9" s="23"/>
      <c r="B9" s="21"/>
      <c r="C9" s="21"/>
      <c r="D9" s="21"/>
      <c r="E9" s="21"/>
      <c r="F9" s="12"/>
      <c r="G9" s="22"/>
      <c r="H9" s="30">
        <f t="shared" ref="H9:H13" si="1">F9*G9</f>
        <v>0</v>
      </c>
      <c r="I9" s="30">
        <f t="shared" si="0"/>
        <v>0</v>
      </c>
    </row>
    <row r="10" spans="1:9" x14ac:dyDescent="0.25">
      <c r="A10" s="23"/>
      <c r="B10" s="21"/>
      <c r="C10" s="21"/>
      <c r="D10" s="21"/>
      <c r="E10" s="21"/>
      <c r="F10" s="12"/>
      <c r="G10" s="22"/>
      <c r="H10" s="30">
        <f t="shared" si="1"/>
        <v>0</v>
      </c>
      <c r="I10" s="30">
        <f t="shared" si="0"/>
        <v>0</v>
      </c>
    </row>
    <row r="11" spans="1:9" x14ac:dyDescent="0.25">
      <c r="A11" s="23"/>
      <c r="B11" s="21"/>
      <c r="C11" s="21"/>
      <c r="D11" s="21"/>
      <c r="E11" s="21"/>
      <c r="F11" s="12"/>
      <c r="G11" s="22"/>
      <c r="H11" s="30">
        <f t="shared" si="1"/>
        <v>0</v>
      </c>
      <c r="I11" s="30">
        <f t="shared" si="0"/>
        <v>0</v>
      </c>
    </row>
    <row r="12" spans="1:9" x14ac:dyDescent="0.25">
      <c r="A12" s="23"/>
      <c r="B12" s="21"/>
      <c r="C12" s="21"/>
      <c r="D12" s="21"/>
      <c r="E12" s="21"/>
      <c r="F12" s="12"/>
      <c r="G12" s="22"/>
      <c r="H12" s="30">
        <f t="shared" si="1"/>
        <v>0</v>
      </c>
      <c r="I12" s="30">
        <f t="shared" si="0"/>
        <v>0</v>
      </c>
    </row>
    <row r="13" spans="1:9" x14ac:dyDescent="0.25">
      <c r="A13" s="26"/>
      <c r="B13" s="27"/>
      <c r="C13" s="27"/>
      <c r="D13" s="27"/>
      <c r="E13" s="27"/>
      <c r="F13" s="28"/>
      <c r="G13" s="29"/>
      <c r="H13" s="31">
        <f t="shared" si="1"/>
        <v>0</v>
      </c>
      <c r="I13" s="31">
        <f t="shared" si="0"/>
        <v>0</v>
      </c>
    </row>
    <row r="14" spans="1:9" x14ac:dyDescent="0.25">
      <c r="A14" s="26" t="s">
        <v>26</v>
      </c>
      <c r="B14" s="27"/>
      <c r="C14" s="27"/>
      <c r="D14" s="27"/>
      <c r="E14" s="27"/>
      <c r="F14" s="28"/>
      <c r="G14" s="34"/>
      <c r="H14" s="31">
        <f>SUBTOTAL(109,H8:H13)</f>
        <v>0</v>
      </c>
      <c r="I14" s="31">
        <f>SUBTOTAL(109,I8:I13)</f>
        <v>0</v>
      </c>
    </row>
    <row r="16" spans="1:9" x14ac:dyDescent="0.25">
      <c r="A16" s="5" t="s">
        <v>54</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A7327-3ED1-4FAB-826C-8CCB403D5355}">
  <dimension ref="A1:F19"/>
  <sheetViews>
    <sheetView zoomScaleNormal="100" workbookViewId="0">
      <selection activeCell="D10" sqref="D10"/>
    </sheetView>
  </sheetViews>
  <sheetFormatPr baseColWidth="10" defaultRowHeight="15" x14ac:dyDescent="0.25"/>
  <cols>
    <col min="1" max="1" width="33.42578125" customWidth="1"/>
    <col min="2" max="2" width="41.7109375" customWidth="1"/>
    <col min="3" max="4" width="13.7109375" customWidth="1"/>
    <col min="6" max="6" width="7.28515625" customWidth="1"/>
  </cols>
  <sheetData>
    <row r="1" spans="1:6" ht="15.75" x14ac:dyDescent="0.25">
      <c r="A1" s="3" t="s">
        <v>1</v>
      </c>
    </row>
    <row r="2" spans="1:6" ht="4.1500000000000004" customHeight="1" x14ac:dyDescent="0.25"/>
    <row r="3" spans="1:6" ht="15.75" x14ac:dyDescent="0.25">
      <c r="A3" s="1" t="s">
        <v>53</v>
      </c>
    </row>
    <row r="4" spans="1:6" x14ac:dyDescent="0.25">
      <c r="A4" s="5" t="s">
        <v>27</v>
      </c>
    </row>
    <row r="5" spans="1:6" x14ac:dyDescent="0.25">
      <c r="A5" s="5" t="s">
        <v>29</v>
      </c>
    </row>
    <row r="6" spans="1:6" x14ac:dyDescent="0.25">
      <c r="A6" s="5" t="s">
        <v>30</v>
      </c>
      <c r="F6" s="35" t="s">
        <v>31</v>
      </c>
    </row>
    <row r="7" spans="1:6" x14ac:dyDescent="0.25">
      <c r="A7" s="5" t="s">
        <v>22</v>
      </c>
    </row>
    <row r="9" spans="1:6" ht="30" x14ac:dyDescent="0.25">
      <c r="A9" s="24" t="s">
        <v>17</v>
      </c>
      <c r="B9" s="25" t="s">
        <v>28</v>
      </c>
      <c r="C9" s="25" t="s">
        <v>20</v>
      </c>
      <c r="D9" s="25" t="s">
        <v>51</v>
      </c>
    </row>
    <row r="10" spans="1:6" x14ac:dyDescent="0.25">
      <c r="A10" s="23"/>
      <c r="B10" s="21"/>
      <c r="C10" s="21"/>
      <c r="D10" s="32"/>
    </row>
    <row r="11" spans="1:6" x14ac:dyDescent="0.25">
      <c r="A11" s="23"/>
      <c r="B11" s="21"/>
      <c r="C11" s="21"/>
      <c r="D11" s="32"/>
    </row>
    <row r="12" spans="1:6" x14ac:dyDescent="0.25">
      <c r="A12" s="23"/>
      <c r="B12" s="21"/>
      <c r="C12" s="21"/>
      <c r="D12" s="32"/>
    </row>
    <row r="13" spans="1:6" x14ac:dyDescent="0.25">
      <c r="A13" s="23"/>
      <c r="B13" s="21"/>
      <c r="C13" s="21"/>
      <c r="D13" s="32"/>
    </row>
    <row r="14" spans="1:6" x14ac:dyDescent="0.25">
      <c r="A14" s="23"/>
      <c r="B14" s="21"/>
      <c r="C14" s="21"/>
      <c r="D14" s="32"/>
    </row>
    <row r="15" spans="1:6" x14ac:dyDescent="0.25">
      <c r="A15" s="26"/>
      <c r="B15" s="27"/>
      <c r="C15" s="27"/>
      <c r="D15" s="33"/>
    </row>
    <row r="16" spans="1:6" x14ac:dyDescent="0.25">
      <c r="A16" s="23"/>
      <c r="B16" s="21"/>
      <c r="C16" s="21"/>
      <c r="D16" s="32"/>
    </row>
    <row r="17" spans="1:4" x14ac:dyDescent="0.25">
      <c r="A17" s="26" t="s">
        <v>26</v>
      </c>
      <c r="B17" s="27"/>
      <c r="C17" s="27"/>
      <c r="D17" s="33">
        <f>SUBTOTAL(109,D10:D16)</f>
        <v>0</v>
      </c>
    </row>
    <row r="19" spans="1:4" x14ac:dyDescent="0.25">
      <c r="A19" s="5"/>
    </row>
  </sheetData>
  <hyperlinks>
    <hyperlink ref="F6" r:id="rId1" xr:uid="{F9DDF9FA-286A-4926-A525-82341C1B0412}"/>
  </hyperlinks>
  <pageMargins left="0.7" right="0.7" top="0.75" bottom="0.75" header="0.3" footer="0.3"/>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596A0-54CB-43DF-9FA9-7CBAB426411E}">
  <dimension ref="A1:H30"/>
  <sheetViews>
    <sheetView topLeftCell="A7" workbookViewId="0">
      <selection activeCell="B13" sqref="B13"/>
    </sheetView>
  </sheetViews>
  <sheetFormatPr baseColWidth="10" defaultRowHeight="15" x14ac:dyDescent="0.25"/>
  <cols>
    <col min="1" max="1" width="52.42578125" customWidth="1"/>
    <col min="2" max="4" width="17.42578125" customWidth="1"/>
    <col min="5" max="6" width="13.28515625" customWidth="1"/>
    <col min="8" max="8" width="10.140625" customWidth="1"/>
    <col min="9" max="9" width="15.85546875" customWidth="1"/>
  </cols>
  <sheetData>
    <row r="1" spans="1:8" ht="15.75" x14ac:dyDescent="0.25">
      <c r="A1" s="3" t="s">
        <v>1</v>
      </c>
    </row>
    <row r="2" spans="1:8" ht="4.1500000000000004" customHeight="1" x14ac:dyDescent="0.25">
      <c r="A2" s="3"/>
    </row>
    <row r="3" spans="1:8" ht="18.75" x14ac:dyDescent="0.3">
      <c r="A3" s="6" t="s">
        <v>2</v>
      </c>
    </row>
    <row r="4" spans="1:8" ht="18.75" x14ac:dyDescent="0.3">
      <c r="A4" s="6"/>
    </row>
    <row r="5" spans="1:8" x14ac:dyDescent="0.25">
      <c r="A5" s="61" t="s">
        <v>59</v>
      </c>
      <c r="B5" s="62"/>
      <c r="C5" s="62"/>
      <c r="D5" s="62"/>
      <c r="E5" s="62"/>
      <c r="F5" s="62"/>
      <c r="G5" s="62"/>
      <c r="H5" s="63"/>
    </row>
    <row r="7" spans="1:8" ht="45" x14ac:dyDescent="0.25">
      <c r="B7" s="17" t="s">
        <v>34</v>
      </c>
      <c r="C7" s="17" t="s">
        <v>58</v>
      </c>
    </row>
    <row r="8" spans="1:8" x14ac:dyDescent="0.25">
      <c r="A8" s="10" t="s">
        <v>33</v>
      </c>
      <c r="B8" s="50">
        <f>'Coût jour'!H14</f>
        <v>0</v>
      </c>
      <c r="C8" s="50">
        <f>'Coût jour'!I14</f>
        <v>0</v>
      </c>
    </row>
    <row r="9" spans="1:8" x14ac:dyDescent="0.25">
      <c r="A9" s="10" t="s">
        <v>32</v>
      </c>
      <c r="B9" s="51">
        <f>Devis!D17</f>
        <v>0</v>
      </c>
      <c r="C9" s="51">
        <f>B9</f>
        <v>0</v>
      </c>
    </row>
    <row r="10" spans="1:8" x14ac:dyDescent="0.25">
      <c r="A10" s="36" t="s">
        <v>35</v>
      </c>
      <c r="B10" s="52">
        <f>B8+B9</f>
        <v>0</v>
      </c>
    </row>
    <row r="11" spans="1:8" x14ac:dyDescent="0.25">
      <c r="A11" s="5" t="s">
        <v>54</v>
      </c>
    </row>
    <row r="12" spans="1:8" ht="15.75" thickBot="1" x14ac:dyDescent="0.3">
      <c r="A12" s="5"/>
    </row>
    <row r="13" spans="1:8" ht="15.75" thickBot="1" x14ac:dyDescent="0.3">
      <c r="A13" s="48" t="s">
        <v>46</v>
      </c>
      <c r="B13" s="47">
        <f>(C9+C8)*0.15</f>
        <v>0</v>
      </c>
    </row>
    <row r="14" spans="1:8" x14ac:dyDescent="0.25">
      <c r="A14" s="48"/>
      <c r="B14" s="53"/>
    </row>
    <row r="15" spans="1:8" x14ac:dyDescent="0.25">
      <c r="A15" s="55" t="s">
        <v>56</v>
      </c>
      <c r="B15" s="54">
        <f>IF(C8&lt;=((C8+C9)*0.15),C8+C9,(((C8+C9)*0.15)+C9))</f>
        <v>0</v>
      </c>
    </row>
    <row r="17" spans="1:8" x14ac:dyDescent="0.25">
      <c r="A17" s="61" t="s">
        <v>36</v>
      </c>
      <c r="B17" s="62"/>
      <c r="C17" s="62"/>
      <c r="D17" s="62"/>
      <c r="E17" s="62"/>
      <c r="F17" s="62"/>
      <c r="G17" s="62"/>
      <c r="H17" s="63"/>
    </row>
    <row r="19" spans="1:8" ht="45" x14ac:dyDescent="0.25">
      <c r="A19" s="42" t="s">
        <v>38</v>
      </c>
      <c r="B19" s="17" t="s">
        <v>55</v>
      </c>
      <c r="C19" s="17" t="s">
        <v>43</v>
      </c>
      <c r="D19" s="17" t="s">
        <v>39</v>
      </c>
      <c r="E19" s="17" t="s">
        <v>40</v>
      </c>
      <c r="F19" s="17" t="s">
        <v>41</v>
      </c>
    </row>
    <row r="20" spans="1:8" x14ac:dyDescent="0.25">
      <c r="A20" s="10" t="s">
        <v>48</v>
      </c>
      <c r="B20" s="41">
        <f>B15</f>
        <v>0</v>
      </c>
      <c r="C20" s="44"/>
      <c r="D20" s="44"/>
      <c r="E20" s="44"/>
      <c r="F20" s="44"/>
      <c r="G20" s="45"/>
    </row>
    <row r="21" spans="1:8" x14ac:dyDescent="0.25">
      <c r="A21" s="10"/>
      <c r="B21" s="41"/>
      <c r="C21" s="44"/>
      <c r="D21" s="44"/>
      <c r="E21" s="44"/>
      <c r="F21" s="44"/>
      <c r="G21" s="45"/>
    </row>
    <row r="22" spans="1:8" x14ac:dyDescent="0.25">
      <c r="A22" s="38" t="s">
        <v>35</v>
      </c>
      <c r="B22" s="39"/>
      <c r="C22" s="39"/>
      <c r="D22" s="39"/>
      <c r="E22" s="39"/>
      <c r="F22" s="39"/>
    </row>
    <row r="23" spans="1:8" x14ac:dyDescent="0.25">
      <c r="A23" s="37"/>
      <c r="B23" s="40"/>
      <c r="C23" s="43" t="s">
        <v>42</v>
      </c>
      <c r="D23" s="40"/>
      <c r="E23" s="40"/>
      <c r="F23" s="40"/>
    </row>
    <row r="25" spans="1:8" ht="15.75" thickBot="1" x14ac:dyDescent="0.3">
      <c r="A25" s="64"/>
      <c r="B25" s="64"/>
      <c r="C25" s="46"/>
    </row>
    <row r="26" spans="1:8" x14ac:dyDescent="0.25">
      <c r="A26" s="65" t="s">
        <v>37</v>
      </c>
      <c r="B26" s="66"/>
      <c r="C26" s="67"/>
    </row>
    <row r="27" spans="1:8" x14ac:dyDescent="0.25">
      <c r="A27" s="68"/>
      <c r="B27" s="69"/>
      <c r="C27" s="70"/>
    </row>
    <row r="28" spans="1:8" x14ac:dyDescent="0.25">
      <c r="A28" s="68"/>
      <c r="B28" s="69"/>
      <c r="C28" s="70"/>
    </row>
    <row r="29" spans="1:8" x14ac:dyDescent="0.25">
      <c r="A29" s="68"/>
      <c r="B29" s="69"/>
      <c r="C29" s="70"/>
    </row>
    <row r="30" spans="1:8" ht="15.75" thickBot="1" x14ac:dyDescent="0.3">
      <c r="A30" s="71"/>
      <c r="B30" s="72"/>
      <c r="C30" s="73"/>
    </row>
  </sheetData>
  <mergeCells count="4">
    <mergeCell ref="A5:H5"/>
    <mergeCell ref="A17:H17"/>
    <mergeCell ref="A25:B25"/>
    <mergeCell ref="A26:C3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Liste des bénéficiaires</vt:lpstr>
      <vt:lpstr>Coût jour</vt:lpstr>
      <vt:lpstr>Devis</vt:lpstr>
      <vt:lpstr>Synthèse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NOGUES Elisabeth</dc:creator>
  <cp:lastModifiedBy>TESSIER Nadia</cp:lastModifiedBy>
  <dcterms:created xsi:type="dcterms:W3CDTF">2024-06-10T13:42:57Z</dcterms:created>
  <dcterms:modified xsi:type="dcterms:W3CDTF">2024-06-14T09:53:12Z</dcterms:modified>
</cp:coreProperties>
</file>