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-DCSA\10-Culture\spectacle vivant 2023\Règlements et formulaires\Grands évenements\"/>
    </mc:Choice>
  </mc:AlternateContent>
  <xr:revisionPtr revIDLastSave="0" documentId="13_ncr:1_{A0D794F0-3B09-4536-8CE6-DC29DD0BA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prévisionne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" l="1"/>
  <c r="H54" i="4" l="1"/>
  <c r="H50" i="4"/>
  <c r="H63" i="4" l="1"/>
  <c r="E24" i="4"/>
  <c r="I55" i="4" l="1"/>
  <c r="I56" i="4"/>
  <c r="I57" i="4"/>
  <c r="I58" i="4"/>
  <c r="E25" i="4"/>
  <c r="E16" i="4"/>
  <c r="E17" i="4"/>
  <c r="E18" i="4"/>
  <c r="E34" i="4"/>
  <c r="H9" i="4"/>
  <c r="I9" i="4" s="1"/>
  <c r="H67" i="4"/>
  <c r="I67" i="4" s="1"/>
  <c r="H26" i="4"/>
  <c r="H68" i="4" s="1"/>
  <c r="I68" i="4" s="1"/>
  <c r="H69" i="4"/>
  <c r="I69" i="4" s="1"/>
  <c r="H42" i="4"/>
  <c r="H70" i="4" s="1"/>
  <c r="I70" i="4" s="1"/>
  <c r="H71" i="4"/>
  <c r="I71" i="4" s="1"/>
  <c r="E29" i="4"/>
  <c r="E23" i="4"/>
  <c r="E12" i="4"/>
  <c r="E13" i="4"/>
  <c r="E14" i="4"/>
  <c r="E45" i="4"/>
  <c r="E68" i="4" s="1"/>
  <c r="E63" i="4"/>
  <c r="F72" i="4"/>
  <c r="I53" i="4"/>
  <c r="I54" i="4"/>
  <c r="I59" i="4"/>
  <c r="I60" i="4"/>
  <c r="I61" i="4"/>
  <c r="I20" i="4"/>
  <c r="I45" i="4"/>
  <c r="I44" i="4"/>
  <c r="I41" i="4"/>
  <c r="I22" i="4"/>
  <c r="I21" i="4"/>
  <c r="I18" i="4"/>
  <c r="I17" i="4"/>
  <c r="I16" i="4"/>
  <c r="I15" i="4"/>
  <c r="I14" i="4"/>
  <c r="I13" i="4"/>
  <c r="I12" i="4"/>
  <c r="I11" i="4"/>
  <c r="I10" i="4"/>
  <c r="I35" i="4"/>
  <c r="I42" i="4" l="1"/>
  <c r="F63" i="4"/>
  <c r="E71" i="4"/>
  <c r="I26" i="4"/>
  <c r="E22" i="4"/>
  <c r="F22" i="4" s="1"/>
  <c r="H66" i="4"/>
  <c r="I66" i="4" s="1"/>
  <c r="I73" i="4" s="1"/>
  <c r="I46" i="4"/>
  <c r="E10" i="4"/>
  <c r="F10" i="4" s="1"/>
  <c r="H46" i="4"/>
  <c r="I50" i="4"/>
  <c r="I63" i="4" s="1"/>
  <c r="F45" i="4"/>
  <c r="H73" i="4" l="1"/>
  <c r="E39" i="4"/>
  <c r="E46" i="4" l="1"/>
  <c r="E66" i="4"/>
  <c r="F39" i="4"/>
  <c r="F46" i="4" s="1"/>
  <c r="E73" i="4"/>
  <c r="F71" i="4" s="1"/>
  <c r="F66" i="4" l="1"/>
  <c r="F68" i="4"/>
  <c r="F73" i="4" l="1"/>
</calcChain>
</file>

<file path=xl/sharedStrings.xml><?xml version="1.0" encoding="utf-8"?>
<sst xmlns="http://schemas.openxmlformats.org/spreadsheetml/2006/main" count="127" uniqueCount="93">
  <si>
    <t>Dépenses</t>
  </si>
  <si>
    <t>Montant
en €*</t>
  </si>
  <si>
    <t>% par rapport au total</t>
  </si>
  <si>
    <t>Recettes</t>
  </si>
  <si>
    <t>1- Subventions</t>
  </si>
  <si>
    <t>nbre artistes</t>
  </si>
  <si>
    <t>nbre techniciens</t>
  </si>
  <si>
    <t xml:space="preserve">       - déplacements</t>
  </si>
  <si>
    <t xml:space="preserve">       - hébergement</t>
  </si>
  <si>
    <t xml:space="preserve">       - repas</t>
  </si>
  <si>
    <t>2 - Partenariat privé (mécénat)</t>
  </si>
  <si>
    <t xml:space="preserve">           - </t>
  </si>
  <si>
    <t>1.7 - décors, costumes, accessoires</t>
  </si>
  <si>
    <t>1.8 - communication</t>
  </si>
  <si>
    <t>1.9 - droits d'auteurs</t>
  </si>
  <si>
    <t>3 - Recettes propres</t>
  </si>
  <si>
    <t>1.10 - autres (préciser…)</t>
  </si>
  <si>
    <t>2 - Frais de fonctionnement</t>
  </si>
  <si>
    <t>(pour les préachats : indiquer la quote part affectée à la création, hors coût plateau)</t>
  </si>
  <si>
    <t>4 - Autofinancement</t>
  </si>
  <si>
    <t>5 - Autres recettes</t>
  </si>
  <si>
    <t>S/total frais de fonctionnement</t>
  </si>
  <si>
    <t>TOTAL DES DEPENSES</t>
  </si>
  <si>
    <t>TOTAL DES RECETTES</t>
  </si>
  <si>
    <t>Valorisation des mises à dispositions en recettes</t>
  </si>
  <si>
    <t xml:space="preserve">         - véhicules</t>
  </si>
  <si>
    <t xml:space="preserve">         - communication (préciser)</t>
  </si>
  <si>
    <t xml:space="preserve">         - autres</t>
  </si>
  <si>
    <t xml:space="preserve">Préciser l'identité des partenaires </t>
  </si>
  <si>
    <t>TOTAL</t>
  </si>
  <si>
    <t>DEPENSES</t>
  </si>
  <si>
    <t>RECETTES</t>
  </si>
  <si>
    <t>1- Frais artistiques et techniques liés à la création</t>
  </si>
  <si>
    <t>3 - Valorisation des mises à disposition</t>
  </si>
  <si>
    <t>6 - Valorisation des mises à disposition</t>
  </si>
  <si>
    <t>TOTAL GENERAL DEPENSES</t>
  </si>
  <si>
    <t>TOTAL GENERAL RECETTES</t>
  </si>
  <si>
    <t>* : Les montants sont HT pour tout bénéficiaire récupérant la TVA et TTC lorsque le bénéficiaire ne récupère pas la TVA</t>
  </si>
  <si>
    <t>Budget certifié exact par (nom et signature du représentant légal de la structure)</t>
  </si>
  <si>
    <t xml:space="preserve">Le : </t>
  </si>
  <si>
    <t xml:space="preserve">A : </t>
  </si>
  <si>
    <t>Budget prévisionnel</t>
  </si>
  <si>
    <t>%</t>
  </si>
  <si>
    <t xml:space="preserve">           - (détailler)</t>
  </si>
  <si>
    <t>1.6 - frais techniques (transport matériel, etc.)</t>
  </si>
  <si>
    <t>S/Total frais artistiques et techniques</t>
  </si>
  <si>
    <t xml:space="preserve">1.4 - cotisations sociales patronales </t>
  </si>
  <si>
    <t xml:space="preserve">2.3- divers : assurances, impots et taxes, autres (précisez) </t>
  </si>
  <si>
    <t xml:space="preserve">          Valorisation des mises à disposition  en dépenses dans le cadre d'une résidence</t>
  </si>
  <si>
    <t xml:space="preserve">         - personnel</t>
  </si>
  <si>
    <t xml:space="preserve">. personnel administratif                  </t>
  </si>
  <si>
    <t>. autres (préciser)</t>
  </si>
  <si>
    <t>. technique</t>
  </si>
  <si>
    <t>a) répétitions</t>
  </si>
  <si>
    <t>b) première représentation</t>
  </si>
  <si>
    <t xml:space="preserve">        -  résidences</t>
  </si>
  <si>
    <t xml:space="preserve">         - résidences</t>
  </si>
  <si>
    <t xml:space="preserve">. hébergements              </t>
  </si>
  <si>
    <t xml:space="preserve">. repas              </t>
  </si>
  <si>
    <t>. locaux de travail (plateau, etc.)</t>
  </si>
  <si>
    <t>préciser danseur/comédien/musicien/circassien…</t>
  </si>
  <si>
    <t>c) première représentation</t>
  </si>
  <si>
    <t>a) production</t>
  </si>
  <si>
    <t>b) répétitions</t>
  </si>
  <si>
    <t xml:space="preserve"> 3.1 - recette 1ère représentation (cession ou billetterie)</t>
  </si>
  <si>
    <t>1. Subventions et aides spécifiques à ce projet</t>
  </si>
  <si>
    <r>
      <t>1.1 - salaires bruts personnel artistique</t>
    </r>
    <r>
      <rPr>
        <b/>
        <i/>
        <sz val="10"/>
        <color theme="1"/>
        <rFont val="Arial Narrow"/>
        <family val="2"/>
      </rPr>
      <t xml:space="preserve"> </t>
    </r>
  </si>
  <si>
    <t>jours travaillés</t>
  </si>
  <si>
    <t>salaire journalier</t>
  </si>
  <si>
    <r>
      <t>1.1 - communale</t>
    </r>
    <r>
      <rPr>
        <i/>
        <sz val="10"/>
        <color theme="1"/>
        <rFont val="Arial Narrow"/>
        <family val="2"/>
      </rPr>
      <t xml:space="preserve"> (préciser)</t>
    </r>
  </si>
  <si>
    <r>
      <t>1.2 - intercommunale</t>
    </r>
    <r>
      <rPr>
        <i/>
        <sz val="10"/>
        <color theme="1"/>
        <rFont val="Arial Narrow"/>
        <family val="2"/>
      </rPr>
      <t xml:space="preserve"> (préciser)</t>
    </r>
  </si>
  <si>
    <r>
      <t>1.3 - départementale</t>
    </r>
    <r>
      <rPr>
        <i/>
        <sz val="10"/>
        <color theme="1"/>
        <rFont val="Arial Narrow"/>
        <family val="2"/>
      </rPr>
      <t xml:space="preserve"> (préciser)</t>
    </r>
  </si>
  <si>
    <r>
      <t>1.4 - régionale</t>
    </r>
    <r>
      <rPr>
        <i/>
        <sz val="10"/>
        <color theme="1"/>
        <rFont val="Arial Narrow"/>
        <family val="2"/>
      </rPr>
      <t xml:space="preserve"> </t>
    </r>
  </si>
  <si>
    <r>
      <t xml:space="preserve">1.5 - nationale </t>
    </r>
    <r>
      <rPr>
        <i/>
        <sz val="10"/>
        <color theme="1"/>
        <rFont val="Arial Narrow"/>
        <family val="2"/>
      </rPr>
      <t>(préciser)</t>
    </r>
  </si>
  <si>
    <r>
      <t xml:space="preserve">1.6 - organismes professionnels </t>
    </r>
    <r>
      <rPr>
        <i/>
        <sz val="10"/>
        <color theme="1"/>
        <rFont val="Arial Narrow"/>
        <family val="2"/>
      </rPr>
      <t>(à détailler)</t>
    </r>
  </si>
  <si>
    <r>
      <t>1.7 - autres</t>
    </r>
    <r>
      <rPr>
        <i/>
        <sz val="10"/>
        <color theme="1"/>
        <rFont val="Arial Narrow"/>
        <family val="2"/>
      </rPr>
      <t xml:space="preserve"> (à détailler)</t>
    </r>
  </si>
  <si>
    <r>
      <t>1.2 - salaire brut responsable artistique du projet</t>
    </r>
    <r>
      <rPr>
        <sz val="10"/>
        <color theme="1"/>
        <rFont val="Arial Narrow"/>
        <family val="2"/>
      </rPr>
      <t xml:space="preserve"> (chorégraphe/ metteur en scène/ compositeur…)</t>
    </r>
  </si>
  <si>
    <t>1.3 - salaires bruts personnel technique et de production</t>
  </si>
  <si>
    <r>
      <t xml:space="preserve"> 3.2 - coproductions </t>
    </r>
    <r>
      <rPr>
        <i/>
        <sz val="10"/>
        <color theme="1"/>
        <rFont val="Arial Narrow"/>
        <family val="2"/>
      </rPr>
      <t>(à détailler)</t>
    </r>
  </si>
  <si>
    <t>1.5 - frais d'hébergement/repas/déplacement et défraiements équipe</t>
  </si>
  <si>
    <r>
      <t xml:space="preserve"> 3.3 - autres recettes propres </t>
    </r>
    <r>
      <rPr>
        <i/>
        <sz val="10"/>
        <color theme="1"/>
        <rFont val="Arial Narrow"/>
        <family val="2"/>
      </rPr>
      <t>(à détailler)</t>
    </r>
  </si>
  <si>
    <r>
      <t xml:space="preserve">         - </t>
    </r>
    <r>
      <rPr>
        <i/>
        <sz val="10"/>
        <color theme="1"/>
        <rFont val="Arial Narrow"/>
        <family val="2"/>
      </rPr>
      <t>(préciser si fléchage d'une quote part d'une aide au fonctionnement)</t>
    </r>
  </si>
  <si>
    <r>
      <t xml:space="preserve">2.1 - frais administratifs </t>
    </r>
    <r>
      <rPr>
        <i/>
        <sz val="10"/>
        <color theme="1"/>
        <rFont val="Arial Narrow"/>
        <family val="2"/>
      </rPr>
      <t>(téléphone, timbres, fourniture bureau…)</t>
    </r>
  </si>
  <si>
    <t>2.2 - frais de personnel administratif (coût employeur)</t>
  </si>
  <si>
    <r>
      <t xml:space="preserve">        -</t>
    </r>
    <r>
      <rPr>
        <i/>
        <sz val="10"/>
        <color theme="1"/>
        <rFont val="Arial Narrow"/>
        <family val="2"/>
      </rPr>
      <t xml:space="preserve"> (préciser)</t>
    </r>
  </si>
  <si>
    <r>
      <t xml:space="preserve">         - communication </t>
    </r>
    <r>
      <rPr>
        <i/>
        <sz val="10"/>
        <color theme="1"/>
        <rFont val="Arial Narrow"/>
        <family val="2"/>
      </rPr>
      <t>(préciser)</t>
    </r>
  </si>
  <si>
    <t xml:space="preserve">Les colonnes recettes et dépenses doivent être équilibrées. </t>
  </si>
  <si>
    <t>Détailler obligatoirement en annexe tout poste supérieur à 4 000 €.</t>
  </si>
  <si>
    <t>Nom de la compagnie, structure ou artiste :</t>
  </si>
  <si>
    <t>Les dépenses de communication peuvent être prises en compte dans la limite de 3 000 €.</t>
  </si>
  <si>
    <t>Les montants des salaires doivent être conformes à la convention collective.</t>
  </si>
  <si>
    <t>Nom du projet ou de l'oeuvre</t>
  </si>
  <si>
    <r>
      <t>1- Frais artistiques et techniques liés à la création</t>
    </r>
    <r>
      <rPr>
        <b/>
        <strike/>
        <u/>
        <sz val="10"/>
        <color rgb="FFC00000"/>
        <rFont val="Arial Narrow"/>
        <family val="2"/>
      </rPr>
      <t xml:space="preserve"> (répétitions + première représentation)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</si>
</sst>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u/>
      <sz val="10"/>
      <name val="Arial Narrow"/>
      <family val="2"/>
    </font>
    <font>
      <b/>
      <sz val="10"/>
      <color indexed="10"/>
      <name val="Arial Narrow"/>
      <family val="2"/>
    </font>
    <font>
      <b/>
      <u/>
      <sz val="10"/>
      <color indexed="10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u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rgb="FFFF0000"/>
      <name val="Arial Narrow"/>
      <family val="2"/>
    </font>
    <font>
      <b/>
      <strike/>
      <u/>
      <sz val="10"/>
      <color rgb="FFC00000"/>
      <name val="Arial Narrow"/>
      <family val="2"/>
    </font>
    <font>
      <sz val="10"/>
      <color rgb="FFC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9" fillId="0" borderId="3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9" fontId="10" fillId="2" borderId="1" xfId="2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4" fontId="12" fillId="0" borderId="22" xfId="0" applyNumberFormat="1" applyFont="1" applyBorder="1" applyAlignment="1">
      <alignment horizontal="center" vertical="center"/>
    </xf>
    <xf numFmtId="9" fontId="12" fillId="0" borderId="23" xfId="2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3" fillId="0" borderId="24" xfId="0" applyNumberFormat="1" applyFont="1" applyBorder="1" applyAlignment="1">
      <alignment horizontal="center" vertical="center"/>
    </xf>
    <xf numFmtId="9" fontId="13" fillId="0" borderId="25" xfId="2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" fontId="13" fillId="0" borderId="19" xfId="0" applyNumberFormat="1" applyFont="1" applyBorder="1" applyAlignment="1">
      <alignment horizontal="center" vertical="center"/>
    </xf>
    <xf numFmtId="9" fontId="13" fillId="0" borderId="9" xfId="2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3" fontId="12" fillId="0" borderId="19" xfId="0" applyNumberFormat="1" applyFont="1" applyBorder="1" applyAlignment="1">
      <alignment horizontal="center" vertical="center"/>
    </xf>
    <xf numFmtId="9" fontId="12" fillId="0" borderId="28" xfId="2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9" fontId="12" fillId="0" borderId="9" xfId="2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3" fontId="12" fillId="0" borderId="31" xfId="0" applyNumberFormat="1" applyFont="1" applyBorder="1" applyAlignment="1">
      <alignment horizontal="center" vertical="center"/>
    </xf>
    <xf numFmtId="9" fontId="12" fillId="0" borderId="9" xfId="2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9" fontId="12" fillId="0" borderId="33" xfId="2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1" fillId="0" borderId="30" xfId="0" applyFont="1" applyBorder="1" applyAlignment="1">
      <alignment horizontal="left" vertical="center"/>
    </xf>
    <xf numFmtId="0" fontId="13" fillId="0" borderId="19" xfId="0" applyFont="1" applyBorder="1" applyAlignment="1">
      <alignment vertical="center" wrapText="1"/>
    </xf>
    <xf numFmtId="0" fontId="15" fillId="0" borderId="3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4" fontId="12" fillId="0" borderId="30" xfId="0" applyNumberFormat="1" applyFont="1" applyBorder="1" applyAlignment="1">
      <alignment horizontal="left" vertical="center"/>
    </xf>
    <xf numFmtId="0" fontId="13" fillId="0" borderId="29" xfId="0" applyFont="1" applyBorder="1" applyAlignment="1">
      <alignment vertical="center"/>
    </xf>
    <xf numFmtId="0" fontId="10" fillId="0" borderId="19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12" fillId="0" borderId="8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9" fontId="12" fillId="0" borderId="36" xfId="2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3" fontId="12" fillId="0" borderId="37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right" vertical="center"/>
    </xf>
    <xf numFmtId="4" fontId="12" fillId="0" borderId="34" xfId="0" applyNumberFormat="1" applyFont="1" applyBorder="1" applyAlignment="1">
      <alignment horizontal="right" vertical="center"/>
    </xf>
    <xf numFmtId="4" fontId="12" fillId="0" borderId="8" xfId="0" applyNumberFormat="1" applyFont="1" applyBorder="1" applyAlignment="1">
      <alignment horizontal="right" vertical="center"/>
    </xf>
    <xf numFmtId="3" fontId="13" fillId="0" borderId="38" xfId="0" applyNumberFormat="1" applyFont="1" applyBorder="1" applyAlignment="1">
      <alignment horizontal="center" vertical="center"/>
    </xf>
    <xf numFmtId="3" fontId="10" fillId="0" borderId="39" xfId="0" applyNumberFormat="1" applyFont="1" applyBorder="1" applyAlignment="1">
      <alignment horizontal="center" vertical="center"/>
    </xf>
    <xf numFmtId="9" fontId="10" fillId="0" borderId="9" xfId="2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3" fontId="9" fillId="0" borderId="8" xfId="0" applyNumberFormat="1" applyFont="1" applyBorder="1" applyAlignment="1">
      <alignment horizontal="center" vertical="center"/>
    </xf>
    <xf numFmtId="4" fontId="10" fillId="0" borderId="40" xfId="0" applyNumberFormat="1" applyFont="1" applyBorder="1" applyAlignment="1">
      <alignment horizontal="right" vertical="center"/>
    </xf>
    <xf numFmtId="4" fontId="10" fillId="0" borderId="41" xfId="0" applyNumberFormat="1" applyFont="1" applyBorder="1" applyAlignment="1">
      <alignment horizontal="right" vertical="center"/>
    </xf>
    <xf numFmtId="4" fontId="10" fillId="0" borderId="42" xfId="0" applyNumberFormat="1" applyFont="1" applyBorder="1" applyAlignment="1">
      <alignment horizontal="right" vertical="center"/>
    </xf>
    <xf numFmtId="0" fontId="14" fillId="0" borderId="43" xfId="0" applyFont="1" applyBorder="1" applyAlignment="1">
      <alignment vertical="center"/>
    </xf>
    <xf numFmtId="4" fontId="12" fillId="0" borderId="44" xfId="0" applyNumberFormat="1" applyFont="1" applyBorder="1" applyAlignment="1">
      <alignment horizontal="center" vertical="center"/>
    </xf>
    <xf numFmtId="9" fontId="13" fillId="0" borderId="45" xfId="2" applyFont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center" vertical="center"/>
    </xf>
    <xf numFmtId="9" fontId="13" fillId="0" borderId="18" xfId="2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center"/>
    </xf>
    <xf numFmtId="9" fontId="13" fillId="0" borderId="17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3" fontId="12" fillId="0" borderId="48" xfId="0" applyNumberFormat="1" applyFont="1" applyBorder="1" applyAlignment="1">
      <alignment horizontal="center" vertical="center"/>
    </xf>
    <xf numFmtId="4" fontId="12" fillId="0" borderId="23" xfId="0" applyNumberFormat="1" applyFont="1" applyBorder="1" applyAlignment="1">
      <alignment horizontal="center" vertical="center"/>
    </xf>
    <xf numFmtId="3" fontId="13" fillId="0" borderId="48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 indent="5"/>
    </xf>
    <xf numFmtId="0" fontId="12" fillId="0" borderId="8" xfId="0" applyFont="1" applyBorder="1" applyAlignment="1">
      <alignment horizontal="left" vertical="center"/>
    </xf>
    <xf numFmtId="4" fontId="12" fillId="0" borderId="49" xfId="0" applyNumberFormat="1" applyFont="1" applyBorder="1" applyAlignment="1">
      <alignment horizontal="center" vertical="center"/>
    </xf>
    <xf numFmtId="9" fontId="12" fillId="0" borderId="25" xfId="2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4" fontId="12" fillId="0" borderId="36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3" fontId="12" fillId="0" borderId="52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center" vertical="center"/>
    </xf>
    <xf numFmtId="9" fontId="13" fillId="0" borderId="10" xfId="2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9" fontId="13" fillId="0" borderId="12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5" xfId="0" applyFont="1" applyBorder="1" applyAlignment="1">
      <alignment vertical="center"/>
    </xf>
    <xf numFmtId="0" fontId="12" fillId="0" borderId="56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3" fontId="12" fillId="0" borderId="24" xfId="0" applyNumberFormat="1" applyFont="1" applyBorder="1" applyAlignment="1">
      <alignment horizontal="center" vertical="center"/>
    </xf>
    <xf numFmtId="9" fontId="12" fillId="0" borderId="58" xfId="2" applyFont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2" fillId="0" borderId="52" xfId="0" applyNumberFormat="1" applyFont="1" applyBorder="1" applyAlignment="1">
      <alignment horizontal="center" vertical="center"/>
    </xf>
    <xf numFmtId="4" fontId="12" fillId="0" borderId="60" xfId="0" applyNumberFormat="1" applyFont="1" applyBorder="1" applyAlignment="1">
      <alignment horizontal="center" vertical="center"/>
    </xf>
    <xf numFmtId="9" fontId="13" fillId="0" borderId="11" xfId="2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30" xfId="0" applyFont="1" applyBorder="1" applyAlignment="1">
      <alignment horizontal="left" vertical="center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102125</xdr:colOff>
      <xdr:row>7</xdr:row>
      <xdr:rowOff>85725</xdr:rowOff>
    </xdr:from>
    <xdr:to>
      <xdr:col>0</xdr:col>
      <xdr:colOff>534743</xdr:colOff>
      <xdr:row>7</xdr:row>
      <xdr:rowOff>483224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ChangeArrowheads="1"/>
        </xdr:cNvSpPr>
      </xdr:nvSpPr>
      <xdr:spPr bwMode="auto">
        <a:xfrm>
          <a:off x="104775" y="685800"/>
          <a:ext cx="428625" cy="390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A</a:t>
          </a:r>
          <a:endParaRPr lang="fr-FR"/>
        </a:p>
      </xdr:txBody>
    </xdr:sp>
    <xdr:clientData/>
  </xdr:twoCellAnchor>
  <xdr:twoCellAnchor>
    <xdr:from>
      <xdr:col>0</xdr:col>
      <xdr:colOff>168800</xdr:colOff>
      <xdr:row>64</xdr:row>
      <xdr:rowOff>19050</xdr:rowOff>
    </xdr:from>
    <xdr:to>
      <xdr:col>0</xdr:col>
      <xdr:colOff>913298</xdr:colOff>
      <xdr:row>64</xdr:row>
      <xdr:rowOff>193324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 txBox="1">
          <a:spLocks noChangeArrowheads="1"/>
        </xdr:cNvSpPr>
      </xdr:nvSpPr>
      <xdr:spPr bwMode="auto">
        <a:xfrm>
          <a:off x="161925" y="12125325"/>
          <a:ext cx="742950" cy="2571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 Black"/>
            </a:rPr>
            <a:t>A+B</a:t>
          </a:r>
          <a:endParaRPr lang="fr-FR"/>
        </a:p>
      </xdr:txBody>
    </xdr:sp>
    <xdr:clientData/>
  </xdr:twoCellAnchor>
  <xdr:twoCellAnchor>
    <xdr:from>
      <xdr:col>0</xdr:col>
      <xdr:colOff>102125</xdr:colOff>
      <xdr:row>7</xdr:row>
      <xdr:rowOff>85725</xdr:rowOff>
    </xdr:from>
    <xdr:to>
      <xdr:col>0</xdr:col>
      <xdr:colOff>534743</xdr:colOff>
      <xdr:row>7</xdr:row>
      <xdr:rowOff>483224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>
          <a:spLocks noChangeArrowheads="1"/>
        </xdr:cNvSpPr>
      </xdr:nvSpPr>
      <xdr:spPr bwMode="auto">
        <a:xfrm>
          <a:off x="104775" y="685800"/>
          <a:ext cx="428625" cy="390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 Black"/>
            </a:rPr>
            <a:t>A</a:t>
          </a:r>
          <a:endParaRPr lang="fr-FR"/>
        </a:p>
      </xdr:txBody>
    </xdr:sp>
    <xdr:clientData/>
  </xdr:twoCellAnchor>
  <xdr:twoCellAnchor>
    <xdr:from>
      <xdr:col>0</xdr:col>
      <xdr:colOff>168800</xdr:colOff>
      <xdr:row>64</xdr:row>
      <xdr:rowOff>83344</xdr:rowOff>
    </xdr:from>
    <xdr:to>
      <xdr:col>0</xdr:col>
      <xdr:colOff>913298</xdr:colOff>
      <xdr:row>64</xdr:row>
      <xdr:rowOff>440530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 txBox="1">
          <a:spLocks noChangeArrowheads="1"/>
        </xdr:cNvSpPr>
      </xdr:nvSpPr>
      <xdr:spPr bwMode="auto">
        <a:xfrm>
          <a:off x="168800" y="13811250"/>
          <a:ext cx="744498" cy="357186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 Black"/>
            </a:rPr>
            <a:t>A+B</a:t>
          </a:r>
          <a:endParaRPr lang="fr-FR"/>
        </a:p>
      </xdr:txBody>
    </xdr:sp>
    <xdr:clientData/>
  </xdr:twoCellAnchor>
  <xdr:twoCellAnchor>
    <xdr:from>
      <xdr:col>0</xdr:col>
      <xdr:colOff>38100</xdr:colOff>
      <xdr:row>48</xdr:row>
      <xdr:rowOff>95249</xdr:rowOff>
    </xdr:from>
    <xdr:to>
      <xdr:col>0</xdr:col>
      <xdr:colOff>535781</xdr:colOff>
      <xdr:row>48</xdr:row>
      <xdr:rowOff>452437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 txBox="1">
          <a:spLocks noChangeArrowheads="1"/>
        </xdr:cNvSpPr>
      </xdr:nvSpPr>
      <xdr:spPr bwMode="auto">
        <a:xfrm>
          <a:off x="38100" y="9929812"/>
          <a:ext cx="497681" cy="357188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 Black"/>
            </a:rPr>
            <a:t>B</a:t>
          </a: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1"/>
  <sheetViews>
    <sheetView tabSelected="1" topLeftCell="A20" zoomScale="85" zoomScaleNormal="85" zoomScaleSheetLayoutView="100" workbookViewId="0">
      <selection activeCell="G30" sqref="G30"/>
    </sheetView>
  </sheetViews>
  <sheetFormatPr baseColWidth="10" defaultColWidth="11.42578125" defaultRowHeight="12.75" x14ac:dyDescent="0.2"/>
  <cols>
    <col min="1" max="1" width="48.5703125" style="1" customWidth="1"/>
    <col min="2" max="4" width="16.7109375" style="1" customWidth="1"/>
    <col min="5" max="5" width="11.7109375" style="2" bestFit="1" customWidth="1"/>
    <col min="6" max="6" width="11.42578125" style="2" customWidth="1"/>
    <col min="7" max="7" width="59.42578125" style="1" bestFit="1" customWidth="1"/>
    <col min="8" max="9" width="11.42578125" style="2" customWidth="1"/>
    <col min="10" max="16384" width="11.42578125" style="1"/>
  </cols>
  <sheetData>
    <row r="1" spans="1:9" ht="20.25" customHeight="1" x14ac:dyDescent="0.2">
      <c r="A1" s="6" t="s">
        <v>41</v>
      </c>
    </row>
    <row r="2" spans="1:9" ht="20.25" customHeight="1" x14ac:dyDescent="0.2">
      <c r="A2" s="6" t="s">
        <v>88</v>
      </c>
      <c r="G2" s="6" t="s">
        <v>91</v>
      </c>
    </row>
    <row r="3" spans="1:9" ht="20.25" customHeight="1" x14ac:dyDescent="0.2">
      <c r="A3" s="6"/>
      <c r="D3" s="6"/>
    </row>
    <row r="4" spans="1:9" ht="13.9" customHeight="1" x14ac:dyDescent="0.2">
      <c r="A4" s="131" t="s">
        <v>86</v>
      </c>
      <c r="B4" s="131"/>
      <c r="C4" s="132"/>
      <c r="D4" s="132"/>
      <c r="E4" s="129"/>
      <c r="F4" s="129"/>
      <c r="G4" s="130"/>
    </row>
    <row r="5" spans="1:9" ht="13.9" customHeight="1" x14ac:dyDescent="0.2">
      <c r="A5" s="131" t="s">
        <v>87</v>
      </c>
      <c r="B5" s="133"/>
      <c r="C5" s="133"/>
      <c r="D5" s="131"/>
      <c r="E5" s="129"/>
      <c r="F5" s="129"/>
      <c r="G5" s="130"/>
    </row>
    <row r="6" spans="1:9" ht="13.9" customHeight="1" x14ac:dyDescent="0.2">
      <c r="A6" s="131" t="s">
        <v>90</v>
      </c>
      <c r="B6" s="133"/>
      <c r="C6" s="133"/>
      <c r="D6" s="131"/>
      <c r="E6" s="129"/>
      <c r="F6" s="129"/>
      <c r="G6" s="130"/>
    </row>
    <row r="7" spans="1:9" ht="13.9" customHeight="1" thickBot="1" x14ac:dyDescent="0.25">
      <c r="A7" s="131" t="s">
        <v>89</v>
      </c>
      <c r="B7" s="133"/>
      <c r="C7" s="133"/>
      <c r="D7" s="131"/>
      <c r="E7" s="129"/>
      <c r="F7" s="129"/>
      <c r="G7" s="130"/>
    </row>
    <row r="8" spans="1:9" ht="39.950000000000003" customHeight="1" thickTop="1" x14ac:dyDescent="0.2">
      <c r="A8" s="8" t="s">
        <v>0</v>
      </c>
      <c r="B8" s="9"/>
      <c r="C8" s="9"/>
      <c r="D8" s="9"/>
      <c r="E8" s="10" t="s">
        <v>1</v>
      </c>
      <c r="F8" s="11" t="s">
        <v>42</v>
      </c>
      <c r="G8" s="9" t="s">
        <v>3</v>
      </c>
      <c r="H8" s="10" t="s">
        <v>1</v>
      </c>
      <c r="I8" s="11" t="s">
        <v>42</v>
      </c>
    </row>
    <row r="9" spans="1:9" ht="25.15" customHeight="1" x14ac:dyDescent="0.2">
      <c r="A9" s="12" t="s">
        <v>92</v>
      </c>
      <c r="B9" s="13"/>
      <c r="C9" s="13"/>
      <c r="D9" s="14"/>
      <c r="E9" s="15"/>
      <c r="F9" s="16"/>
      <c r="G9" s="17" t="s">
        <v>65</v>
      </c>
      <c r="H9" s="18">
        <f>H10+H11+H12+H13+H14+H15+H17+H18+H16+H19</f>
        <v>0</v>
      </c>
      <c r="I9" s="19">
        <f t="shared" ref="I9:I18" si="0">IF(H9&gt;0,H9/$H$46,0)</f>
        <v>0</v>
      </c>
    </row>
    <row r="10" spans="1:9" ht="17.100000000000001" customHeight="1" x14ac:dyDescent="0.2">
      <c r="A10" s="20" t="s">
        <v>66</v>
      </c>
      <c r="B10" s="21" t="s">
        <v>5</v>
      </c>
      <c r="C10" s="21" t="s">
        <v>67</v>
      </c>
      <c r="D10" s="21" t="s">
        <v>68</v>
      </c>
      <c r="E10" s="22">
        <f>E12+E13+E14+E16+E17+E18</f>
        <v>0</v>
      </c>
      <c r="F10" s="23">
        <f>IF(E10&gt;0,E10/$E$46,0)</f>
        <v>0</v>
      </c>
      <c r="G10" s="24" t="s">
        <v>69</v>
      </c>
      <c r="H10" s="25"/>
      <c r="I10" s="26">
        <f t="shared" si="0"/>
        <v>0</v>
      </c>
    </row>
    <row r="11" spans="1:9" ht="17.100000000000001" customHeight="1" x14ac:dyDescent="0.2">
      <c r="A11" s="140" t="s">
        <v>53</v>
      </c>
      <c r="B11" s="27"/>
      <c r="C11" s="27"/>
      <c r="D11" s="27"/>
      <c r="E11" s="28"/>
      <c r="F11" s="29"/>
      <c r="G11" s="30" t="s">
        <v>70</v>
      </c>
      <c r="H11" s="25"/>
      <c r="I11" s="31">
        <f t="shared" si="0"/>
        <v>0</v>
      </c>
    </row>
    <row r="12" spans="1:9" ht="17.100000000000001" customHeight="1" x14ac:dyDescent="0.2">
      <c r="A12" s="32" t="s">
        <v>60</v>
      </c>
      <c r="B12" s="33"/>
      <c r="C12" s="33"/>
      <c r="D12" s="33"/>
      <c r="E12" s="34">
        <f>D12*C12*B12</f>
        <v>0</v>
      </c>
      <c r="F12" s="35"/>
      <c r="G12" s="30" t="s">
        <v>71</v>
      </c>
      <c r="H12" s="36"/>
      <c r="I12" s="37">
        <f t="shared" si="0"/>
        <v>0</v>
      </c>
    </row>
    <row r="13" spans="1:9" ht="17.100000000000001" customHeight="1" x14ac:dyDescent="0.2">
      <c r="A13" s="38"/>
      <c r="B13" s="21"/>
      <c r="C13" s="21"/>
      <c r="D13" s="21"/>
      <c r="E13" s="25">
        <f>D13*C13*B13</f>
        <v>0</v>
      </c>
      <c r="F13" s="35"/>
      <c r="G13" s="30" t="s">
        <v>72</v>
      </c>
      <c r="H13" s="22"/>
      <c r="I13" s="31">
        <f t="shared" si="0"/>
        <v>0</v>
      </c>
    </row>
    <row r="14" spans="1:9" ht="17.100000000000001" customHeight="1" x14ac:dyDescent="0.2">
      <c r="A14" s="38"/>
      <c r="B14" s="21"/>
      <c r="C14" s="21"/>
      <c r="D14" s="21"/>
      <c r="E14" s="25">
        <f>D14*C14*B14</f>
        <v>0</v>
      </c>
      <c r="F14" s="35"/>
      <c r="G14" s="30" t="s">
        <v>73</v>
      </c>
      <c r="H14" s="34"/>
      <c r="I14" s="26">
        <f t="shared" si="0"/>
        <v>0</v>
      </c>
    </row>
    <row r="15" spans="1:9" ht="17.100000000000001" customHeight="1" x14ac:dyDescent="0.2">
      <c r="A15" s="140" t="s">
        <v>54</v>
      </c>
      <c r="B15" s="21"/>
      <c r="C15" s="21"/>
      <c r="D15" s="21"/>
      <c r="E15" s="25"/>
      <c r="F15" s="29"/>
      <c r="G15" s="30" t="s">
        <v>74</v>
      </c>
      <c r="H15" s="25"/>
      <c r="I15" s="31">
        <f t="shared" si="0"/>
        <v>0</v>
      </c>
    </row>
    <row r="16" spans="1:9" ht="17.100000000000001" customHeight="1" x14ac:dyDescent="0.2">
      <c r="A16" s="32" t="s">
        <v>60</v>
      </c>
      <c r="B16" s="21"/>
      <c r="C16" s="21"/>
      <c r="D16" s="21"/>
      <c r="E16" s="25">
        <f>D16*C16*B16</f>
        <v>0</v>
      </c>
      <c r="F16" s="35"/>
      <c r="G16" s="39"/>
      <c r="H16" s="40"/>
      <c r="I16" s="31">
        <f t="shared" si="0"/>
        <v>0</v>
      </c>
    </row>
    <row r="17" spans="1:9" ht="17.100000000000001" customHeight="1" x14ac:dyDescent="0.2">
      <c r="A17" s="38"/>
      <c r="B17" s="21"/>
      <c r="C17" s="21"/>
      <c r="D17" s="21"/>
      <c r="E17" s="25">
        <f>D17*C17*B17</f>
        <v>0</v>
      </c>
      <c r="F17" s="29"/>
      <c r="G17" s="30" t="s">
        <v>75</v>
      </c>
      <c r="H17" s="25"/>
      <c r="I17" s="31">
        <f t="shared" si="0"/>
        <v>0</v>
      </c>
    </row>
    <row r="18" spans="1:9" ht="17.100000000000001" customHeight="1" x14ac:dyDescent="0.2">
      <c r="A18" s="38"/>
      <c r="B18" s="21"/>
      <c r="C18" s="21"/>
      <c r="D18" s="21"/>
      <c r="E18" s="25">
        <f>D18*C18*B18</f>
        <v>0</v>
      </c>
      <c r="F18" s="29"/>
      <c r="G18" s="41"/>
      <c r="H18" s="25"/>
      <c r="I18" s="31">
        <f t="shared" si="0"/>
        <v>0</v>
      </c>
    </row>
    <row r="19" spans="1:9" ht="17.100000000000001" customHeight="1" x14ac:dyDescent="0.2">
      <c r="A19" s="27"/>
      <c r="B19" s="21"/>
      <c r="C19" s="21"/>
      <c r="D19" s="21"/>
      <c r="E19" s="28"/>
      <c r="F19" s="29"/>
      <c r="G19" s="42"/>
      <c r="H19" s="22"/>
      <c r="I19" s="23"/>
    </row>
    <row r="20" spans="1:9" ht="24.95" customHeight="1" x14ac:dyDescent="0.2">
      <c r="A20" s="43" t="s">
        <v>76</v>
      </c>
      <c r="B20" s="21"/>
      <c r="C20" s="21"/>
      <c r="D20" s="21"/>
      <c r="E20" s="22">
        <v>0</v>
      </c>
      <c r="F20" s="35"/>
      <c r="G20" s="42" t="s">
        <v>10</v>
      </c>
      <c r="H20" s="22">
        <f>H21+H22+H23+H24</f>
        <v>0</v>
      </c>
      <c r="I20" s="23">
        <f>IF(H20&gt;0,H20/$H$46,0)</f>
        <v>0</v>
      </c>
    </row>
    <row r="21" spans="1:9" ht="17.100000000000001" customHeight="1" x14ac:dyDescent="0.2">
      <c r="A21" s="44"/>
      <c r="B21" s="45"/>
      <c r="C21" s="45"/>
      <c r="D21" s="46"/>
      <c r="E21" s="47"/>
      <c r="F21" s="48"/>
      <c r="G21" s="49" t="s">
        <v>43</v>
      </c>
      <c r="H21" s="25"/>
      <c r="I21" s="31">
        <f>IF(H21&gt;0,H21/$H$46,0)</f>
        <v>0</v>
      </c>
    </row>
    <row r="22" spans="1:9" ht="24.95" customHeight="1" x14ac:dyDescent="0.2">
      <c r="A22" s="50" t="s">
        <v>77</v>
      </c>
      <c r="B22" s="51" t="s">
        <v>6</v>
      </c>
      <c r="C22" s="21" t="s">
        <v>67</v>
      </c>
      <c r="D22" s="52" t="s">
        <v>68</v>
      </c>
      <c r="E22" s="53">
        <f>E23+E24+E25</f>
        <v>0</v>
      </c>
      <c r="F22" s="23">
        <f>IF(E22&gt;0,E22/$E$46,0)</f>
        <v>0</v>
      </c>
      <c r="G22" s="49" t="s">
        <v>11</v>
      </c>
      <c r="H22" s="25"/>
      <c r="I22" s="23">
        <f>IF(H22&gt;0,H22/$H$46,0)</f>
        <v>0</v>
      </c>
    </row>
    <row r="23" spans="1:9" ht="17.100000000000001" customHeight="1" x14ac:dyDescent="0.2">
      <c r="A23" s="45" t="s">
        <v>62</v>
      </c>
      <c r="B23" s="21"/>
      <c r="C23" s="21"/>
      <c r="D23" s="21"/>
      <c r="E23" s="25">
        <f>D23*C23*B23</f>
        <v>0</v>
      </c>
      <c r="F23" s="29"/>
      <c r="G23" s="49" t="s">
        <v>11</v>
      </c>
      <c r="H23" s="25"/>
      <c r="I23" s="23"/>
    </row>
    <row r="24" spans="1:9" ht="17.100000000000001" customHeight="1" x14ac:dyDescent="0.2">
      <c r="A24" s="54" t="s">
        <v>63</v>
      </c>
      <c r="B24" s="21"/>
      <c r="C24" s="21"/>
      <c r="D24" s="21"/>
      <c r="E24" s="25">
        <f>D24*C24*B24</f>
        <v>0</v>
      </c>
      <c r="F24" s="29"/>
      <c r="G24" s="49" t="s">
        <v>11</v>
      </c>
      <c r="H24" s="25"/>
      <c r="I24" s="23"/>
    </row>
    <row r="25" spans="1:9" ht="17.100000000000001" customHeight="1" x14ac:dyDescent="0.2">
      <c r="A25" s="54" t="s">
        <v>61</v>
      </c>
      <c r="B25" s="54"/>
      <c r="C25" s="54"/>
      <c r="D25" s="54"/>
      <c r="E25" s="40">
        <f>D25*C25*B25</f>
        <v>0</v>
      </c>
      <c r="F25" s="55"/>
      <c r="H25" s="25"/>
      <c r="I25" s="23"/>
    </row>
    <row r="26" spans="1:9" ht="17.100000000000001" customHeight="1" x14ac:dyDescent="0.2">
      <c r="A26" s="45"/>
      <c r="B26" s="45"/>
      <c r="C26" s="45"/>
      <c r="D26" s="45"/>
      <c r="E26" s="40"/>
      <c r="F26" s="55"/>
      <c r="G26" s="42" t="s">
        <v>15</v>
      </c>
      <c r="H26" s="22">
        <f>H27+H28+H32+H33+H34+H30+H31</f>
        <v>0</v>
      </c>
      <c r="I26" s="23">
        <f>IF(H26&gt;0,H26/$H$46,0)</f>
        <v>0</v>
      </c>
    </row>
    <row r="27" spans="1:9" ht="17.100000000000001" customHeight="1" x14ac:dyDescent="0.2">
      <c r="A27" s="50" t="s">
        <v>46</v>
      </c>
      <c r="B27" s="45"/>
      <c r="C27" s="45"/>
      <c r="D27" s="46"/>
      <c r="E27" s="56">
        <v>0</v>
      </c>
      <c r="F27" s="48"/>
      <c r="G27" s="141" t="s">
        <v>64</v>
      </c>
      <c r="H27" s="25"/>
      <c r="I27" s="31"/>
    </row>
    <row r="28" spans="1:9" ht="17.100000000000001" customHeight="1" x14ac:dyDescent="0.2">
      <c r="A28" s="45"/>
      <c r="B28" s="57"/>
      <c r="C28" s="57"/>
      <c r="D28" s="58"/>
      <c r="E28" s="59"/>
      <c r="F28" s="35"/>
      <c r="G28" s="30" t="s">
        <v>78</v>
      </c>
      <c r="H28" s="25"/>
      <c r="I28" s="31"/>
    </row>
    <row r="29" spans="1:9" ht="17.100000000000001" customHeight="1" x14ac:dyDescent="0.2">
      <c r="A29" s="50" t="s">
        <v>79</v>
      </c>
      <c r="B29" s="57"/>
      <c r="C29" s="57"/>
      <c r="D29" s="58"/>
      <c r="E29" s="60">
        <f>E30+E31+E32</f>
        <v>0</v>
      </c>
      <c r="F29" s="35"/>
      <c r="G29" s="49" t="s">
        <v>11</v>
      </c>
      <c r="H29" s="25"/>
      <c r="I29" s="61"/>
    </row>
    <row r="30" spans="1:9" ht="17.100000000000001" customHeight="1" x14ac:dyDescent="0.2">
      <c r="A30" s="62" t="s">
        <v>7</v>
      </c>
      <c r="B30" s="57"/>
      <c r="C30" s="57"/>
      <c r="D30" s="58"/>
      <c r="E30" s="59"/>
      <c r="F30" s="35"/>
      <c r="G30" s="49" t="s">
        <v>11</v>
      </c>
      <c r="H30" s="25"/>
      <c r="I30" s="63"/>
    </row>
    <row r="31" spans="1:9" ht="17.100000000000001" customHeight="1" x14ac:dyDescent="0.2">
      <c r="A31" s="62" t="s">
        <v>8</v>
      </c>
      <c r="B31" s="57"/>
      <c r="C31" s="57"/>
      <c r="D31" s="58"/>
      <c r="E31" s="59"/>
      <c r="F31" s="35"/>
      <c r="G31" s="30" t="s">
        <v>80</v>
      </c>
      <c r="H31" s="25"/>
      <c r="I31" s="63"/>
    </row>
    <row r="32" spans="1:9" ht="17.100000000000001" customHeight="1" x14ac:dyDescent="0.2">
      <c r="A32" s="62" t="s">
        <v>9</v>
      </c>
      <c r="B32" s="57"/>
      <c r="C32" s="57"/>
      <c r="D32" s="58"/>
      <c r="E32" s="59"/>
      <c r="F32" s="35"/>
      <c r="G32" s="7" t="s">
        <v>18</v>
      </c>
      <c r="H32" s="25"/>
      <c r="I32" s="31"/>
    </row>
    <row r="33" spans="1:9" ht="17.100000000000001" customHeight="1" x14ac:dyDescent="0.2">
      <c r="A33" s="62"/>
      <c r="B33" s="57"/>
      <c r="C33" s="57"/>
      <c r="D33" s="58"/>
      <c r="E33" s="59"/>
      <c r="F33" s="35"/>
      <c r="G33" s="45"/>
      <c r="H33" s="25"/>
      <c r="I33" s="31"/>
    </row>
    <row r="34" spans="1:9" ht="17.100000000000001" customHeight="1" x14ac:dyDescent="0.2">
      <c r="A34" s="50" t="s">
        <v>44</v>
      </c>
      <c r="B34" s="57"/>
      <c r="C34" s="57"/>
      <c r="D34" s="58"/>
      <c r="E34" s="60">
        <f>E35+E36+E37+E38</f>
        <v>0</v>
      </c>
      <c r="F34" s="35"/>
      <c r="G34" s="49"/>
      <c r="H34" s="25"/>
      <c r="I34" s="31"/>
    </row>
    <row r="35" spans="1:9" ht="17.100000000000001" customHeight="1" x14ac:dyDescent="0.2">
      <c r="A35" s="62" t="s">
        <v>12</v>
      </c>
      <c r="B35" s="57"/>
      <c r="C35" s="57"/>
      <c r="D35" s="58"/>
      <c r="E35" s="59"/>
      <c r="F35" s="35"/>
      <c r="G35" s="42" t="s">
        <v>19</v>
      </c>
      <c r="H35" s="22">
        <v>0</v>
      </c>
      <c r="I35" s="23">
        <f>IF(H35&gt;0,H35/$H$46,0)</f>
        <v>0</v>
      </c>
    </row>
    <row r="36" spans="1:9" ht="17.100000000000001" customHeight="1" x14ac:dyDescent="0.2">
      <c r="A36" s="62" t="s">
        <v>13</v>
      </c>
      <c r="B36" s="57"/>
      <c r="C36" s="57"/>
      <c r="D36" s="58"/>
      <c r="E36" s="59"/>
      <c r="F36" s="35"/>
      <c r="G36" s="39" t="s">
        <v>81</v>
      </c>
      <c r="H36" s="25"/>
      <c r="I36" s="31"/>
    </row>
    <row r="37" spans="1:9" ht="17.100000000000001" customHeight="1" x14ac:dyDescent="0.2">
      <c r="A37" s="62" t="s">
        <v>14</v>
      </c>
      <c r="B37" s="57"/>
      <c r="C37" s="57"/>
      <c r="D37" s="58"/>
      <c r="E37" s="59"/>
      <c r="F37" s="35"/>
      <c r="G37" s="39"/>
      <c r="H37" s="25"/>
      <c r="I37" s="31"/>
    </row>
    <row r="38" spans="1:9" ht="17.100000000000001" customHeight="1" thickBot="1" x14ac:dyDescent="0.25">
      <c r="A38" s="62" t="s">
        <v>16</v>
      </c>
      <c r="B38" s="57"/>
      <c r="C38" s="57"/>
      <c r="D38" s="58"/>
      <c r="E38" s="64"/>
      <c r="F38" s="35"/>
      <c r="G38" s="39"/>
      <c r="H38" s="25"/>
      <c r="I38" s="31"/>
    </row>
    <row r="39" spans="1:9" ht="17.100000000000001" customHeight="1" thickBot="1" x14ac:dyDescent="0.25">
      <c r="A39" s="65" t="s">
        <v>45</v>
      </c>
      <c r="B39" s="66"/>
      <c r="C39" s="66"/>
      <c r="D39" s="67"/>
      <c r="E39" s="68">
        <f>E10+E20+E22+E27+E29+E34</f>
        <v>0</v>
      </c>
      <c r="F39" s="23">
        <f>IF(E39&gt;0,E39/$E$46,0)</f>
        <v>0</v>
      </c>
      <c r="G39" s="39"/>
      <c r="H39" s="25"/>
      <c r="I39" s="31"/>
    </row>
    <row r="40" spans="1:9" ht="17.100000000000001" customHeight="1" x14ac:dyDescent="0.2">
      <c r="A40" s="65"/>
      <c r="B40" s="66"/>
      <c r="C40" s="66"/>
      <c r="D40" s="67"/>
      <c r="E40" s="69"/>
      <c r="F40" s="70"/>
      <c r="G40" s="39"/>
      <c r="H40" s="25"/>
      <c r="I40" s="31"/>
    </row>
    <row r="41" spans="1:9" ht="17.100000000000001" customHeight="1" x14ac:dyDescent="0.2">
      <c r="A41" s="71" t="s">
        <v>17</v>
      </c>
      <c r="B41" s="57"/>
      <c r="C41" s="57"/>
      <c r="D41" s="58"/>
      <c r="E41" s="59"/>
      <c r="F41" s="35"/>
      <c r="G41" s="39"/>
      <c r="H41" s="25"/>
      <c r="I41" s="23">
        <f>IF(H41&gt;0,H41/$H$46,0)</f>
        <v>0</v>
      </c>
    </row>
    <row r="42" spans="1:9" ht="17.100000000000001" customHeight="1" x14ac:dyDescent="0.2">
      <c r="A42" s="62" t="s">
        <v>82</v>
      </c>
      <c r="B42" s="57"/>
      <c r="C42" s="57"/>
      <c r="D42" s="58"/>
      <c r="E42" s="59"/>
      <c r="F42" s="35"/>
      <c r="G42" s="42" t="s">
        <v>20</v>
      </c>
      <c r="H42" s="22">
        <f>H43+H44+H45</f>
        <v>0</v>
      </c>
      <c r="I42" s="23">
        <f>IF(H42&gt;0,H42/$H$46,0)</f>
        <v>0</v>
      </c>
    </row>
    <row r="43" spans="1:9" ht="17.100000000000001" customHeight="1" x14ac:dyDescent="0.2">
      <c r="A43" s="62" t="s">
        <v>83</v>
      </c>
      <c r="B43" s="57"/>
      <c r="C43" s="57"/>
      <c r="D43" s="58"/>
      <c r="E43" s="59"/>
      <c r="F43" s="35"/>
      <c r="G43" s="39" t="s">
        <v>84</v>
      </c>
      <c r="H43" s="25"/>
      <c r="I43" s="31"/>
    </row>
    <row r="44" spans="1:9" ht="17.100000000000001" customHeight="1" thickBot="1" x14ac:dyDescent="0.25">
      <c r="A44" s="62" t="s">
        <v>47</v>
      </c>
      <c r="B44" s="57"/>
      <c r="C44" s="57"/>
      <c r="D44" s="58"/>
      <c r="E44" s="72"/>
      <c r="F44" s="35"/>
      <c r="G44" s="41"/>
      <c r="H44" s="25"/>
      <c r="I44" s="23">
        <f>IF(H44&gt;0,H44/$H$46,0)</f>
        <v>0</v>
      </c>
    </row>
    <row r="45" spans="1:9" ht="17.100000000000001" customHeight="1" thickBot="1" x14ac:dyDescent="0.25">
      <c r="A45" s="73" t="s">
        <v>21</v>
      </c>
      <c r="B45" s="74"/>
      <c r="C45" s="74"/>
      <c r="D45" s="75"/>
      <c r="E45" s="68">
        <f>E44+E43+E42</f>
        <v>0</v>
      </c>
      <c r="F45" s="19">
        <f>IF(E45&gt;0,E45/$E$46,0)</f>
        <v>0</v>
      </c>
      <c r="G45" s="76"/>
      <c r="H45" s="77"/>
      <c r="I45" s="78">
        <f>IF(H45&gt;0,H45/$H$46,0)</f>
        <v>0</v>
      </c>
    </row>
    <row r="46" spans="1:9" ht="17.100000000000001" customHeight="1" thickBot="1" x14ac:dyDescent="0.25">
      <c r="A46" s="79" t="s">
        <v>22</v>
      </c>
      <c r="B46" s="80"/>
      <c r="C46" s="80"/>
      <c r="D46" s="80"/>
      <c r="E46" s="81">
        <f>E45+E39</f>
        <v>0</v>
      </c>
      <c r="F46" s="82">
        <f>F45+F39</f>
        <v>0</v>
      </c>
      <c r="G46" s="83" t="s">
        <v>23</v>
      </c>
      <c r="H46" s="81">
        <f>H42+H35+H26+H20+H9</f>
        <v>0</v>
      </c>
      <c r="I46" s="84">
        <f>I42+I35+I26+I20+I9</f>
        <v>0</v>
      </c>
    </row>
    <row r="47" spans="1:9" ht="18" customHeight="1" thickTop="1" x14ac:dyDescent="0.2">
      <c r="A47" s="45"/>
      <c r="B47" s="45"/>
      <c r="C47" s="45"/>
      <c r="D47" s="45"/>
      <c r="E47" s="85"/>
      <c r="F47" s="85"/>
      <c r="G47" s="45"/>
      <c r="H47" s="85"/>
      <c r="I47" s="86"/>
    </row>
    <row r="48" spans="1:9" ht="18" customHeight="1" thickBot="1" x14ac:dyDescent="0.25">
      <c r="A48" s="45"/>
      <c r="B48" s="45"/>
      <c r="C48" s="45"/>
      <c r="D48" s="45"/>
      <c r="E48" s="85"/>
      <c r="F48" s="85"/>
      <c r="G48" s="45"/>
      <c r="H48" s="85"/>
      <c r="I48" s="85"/>
    </row>
    <row r="49" spans="1:9" ht="39.950000000000003" customHeight="1" thickTop="1" x14ac:dyDescent="0.2">
      <c r="A49" s="137" t="s">
        <v>48</v>
      </c>
      <c r="B49" s="138"/>
      <c r="C49" s="138"/>
      <c r="D49" s="139"/>
      <c r="E49" s="10" t="s">
        <v>1</v>
      </c>
      <c r="F49" s="87" t="s">
        <v>2</v>
      </c>
      <c r="G49" s="8" t="s">
        <v>24</v>
      </c>
      <c r="H49" s="10" t="s">
        <v>1</v>
      </c>
      <c r="I49" s="87" t="s">
        <v>2</v>
      </c>
    </row>
    <row r="50" spans="1:9" ht="18" customHeight="1" x14ac:dyDescent="0.2">
      <c r="A50" s="88" t="s">
        <v>49</v>
      </c>
      <c r="B50" s="89"/>
      <c r="C50" s="89"/>
      <c r="D50" s="89"/>
      <c r="E50" s="90"/>
      <c r="F50" s="91"/>
      <c r="G50" s="88" t="s">
        <v>49</v>
      </c>
      <c r="H50" s="92">
        <f>SUM(H51:H53)</f>
        <v>0</v>
      </c>
      <c r="I50" s="19">
        <f>IF(H50&gt;0,H50/$H$63,0)</f>
        <v>0</v>
      </c>
    </row>
    <row r="51" spans="1:9" ht="18" customHeight="1" x14ac:dyDescent="0.2">
      <c r="A51" s="93" t="s">
        <v>52</v>
      </c>
      <c r="B51" s="94"/>
      <c r="C51" s="94"/>
      <c r="D51" s="94"/>
      <c r="E51" s="25"/>
      <c r="F51" s="95"/>
      <c r="G51" s="93" t="s">
        <v>52</v>
      </c>
      <c r="H51" s="34"/>
      <c r="I51" s="96"/>
    </row>
    <row r="52" spans="1:9" ht="18" customHeight="1" x14ac:dyDescent="0.2">
      <c r="A52" s="93" t="s">
        <v>50</v>
      </c>
      <c r="B52" s="94"/>
      <c r="C52" s="94"/>
      <c r="D52" s="94"/>
      <c r="E52" s="25"/>
      <c r="F52" s="95"/>
      <c r="G52" s="93" t="s">
        <v>50</v>
      </c>
      <c r="H52" s="34"/>
      <c r="I52" s="96"/>
    </row>
    <row r="53" spans="1:9" ht="18" customHeight="1" x14ac:dyDescent="0.2">
      <c r="A53" s="93" t="s">
        <v>51</v>
      </c>
      <c r="B53" s="94"/>
      <c r="C53" s="94"/>
      <c r="D53" s="94"/>
      <c r="E53" s="25"/>
      <c r="F53" s="95"/>
      <c r="G53" s="93" t="s">
        <v>51</v>
      </c>
      <c r="H53" s="34"/>
      <c r="I53" s="96">
        <f t="shared" ref="I53:I61" si="1">IF(H53&gt;0,H53/$H$63,0)</f>
        <v>0</v>
      </c>
    </row>
    <row r="54" spans="1:9" ht="18" customHeight="1" x14ac:dyDescent="0.2">
      <c r="A54" s="97" t="s">
        <v>55</v>
      </c>
      <c r="B54" s="94"/>
      <c r="C54" s="94"/>
      <c r="D54" s="94"/>
      <c r="E54" s="25"/>
      <c r="F54" s="95"/>
      <c r="G54" s="97" t="s">
        <v>56</v>
      </c>
      <c r="H54" s="34">
        <f>SUM(H55:H58)</f>
        <v>0</v>
      </c>
      <c r="I54" s="96">
        <f t="shared" si="1"/>
        <v>0</v>
      </c>
    </row>
    <row r="55" spans="1:9" ht="18" customHeight="1" x14ac:dyDescent="0.2">
      <c r="A55" s="93" t="s">
        <v>59</v>
      </c>
      <c r="B55" s="94"/>
      <c r="C55" s="94"/>
      <c r="D55" s="94"/>
      <c r="E55" s="25"/>
      <c r="F55" s="95"/>
      <c r="G55" s="93" t="s">
        <v>59</v>
      </c>
      <c r="H55" s="34"/>
      <c r="I55" s="96">
        <f t="shared" si="1"/>
        <v>0</v>
      </c>
    </row>
    <row r="56" spans="1:9" ht="18" customHeight="1" x14ac:dyDescent="0.2">
      <c r="A56" s="93" t="s">
        <v>57</v>
      </c>
      <c r="B56" s="94"/>
      <c r="C56" s="94"/>
      <c r="D56" s="94"/>
      <c r="E56" s="25"/>
      <c r="F56" s="95"/>
      <c r="G56" s="93" t="s">
        <v>57</v>
      </c>
      <c r="H56" s="34"/>
      <c r="I56" s="96">
        <f t="shared" si="1"/>
        <v>0</v>
      </c>
    </row>
    <row r="57" spans="1:9" ht="18" customHeight="1" x14ac:dyDescent="0.2">
      <c r="A57" s="93" t="s">
        <v>58</v>
      </c>
      <c r="B57" s="94"/>
      <c r="C57" s="94"/>
      <c r="D57" s="94"/>
      <c r="E57" s="25"/>
      <c r="F57" s="95"/>
      <c r="G57" s="93" t="s">
        <v>58</v>
      </c>
      <c r="H57" s="34"/>
      <c r="I57" s="96">
        <f t="shared" si="1"/>
        <v>0</v>
      </c>
    </row>
    <row r="58" spans="1:9" ht="18" customHeight="1" x14ac:dyDescent="0.2">
      <c r="A58" s="93" t="s">
        <v>51</v>
      </c>
      <c r="B58" s="94"/>
      <c r="C58" s="94"/>
      <c r="D58" s="94"/>
      <c r="E58" s="25"/>
      <c r="F58" s="95"/>
      <c r="G58" s="93" t="s">
        <v>51</v>
      </c>
      <c r="H58" s="34"/>
      <c r="I58" s="96">
        <f t="shared" si="1"/>
        <v>0</v>
      </c>
    </row>
    <row r="59" spans="1:9" ht="18" customHeight="1" x14ac:dyDescent="0.2">
      <c r="A59" s="97" t="s">
        <v>25</v>
      </c>
      <c r="B59" s="94"/>
      <c r="C59" s="94"/>
      <c r="D59" s="94"/>
      <c r="E59" s="25"/>
      <c r="F59" s="95"/>
      <c r="G59" s="97" t="s">
        <v>25</v>
      </c>
      <c r="H59" s="34"/>
      <c r="I59" s="96">
        <f t="shared" si="1"/>
        <v>0</v>
      </c>
    </row>
    <row r="60" spans="1:9" ht="18" customHeight="1" x14ac:dyDescent="0.2">
      <c r="A60" s="97" t="s">
        <v>85</v>
      </c>
      <c r="B60" s="94"/>
      <c r="C60" s="94"/>
      <c r="D60" s="94"/>
      <c r="E60" s="25"/>
      <c r="F60" s="95"/>
      <c r="G60" s="97" t="s">
        <v>26</v>
      </c>
      <c r="H60" s="34"/>
      <c r="I60" s="96">
        <f t="shared" si="1"/>
        <v>0</v>
      </c>
    </row>
    <row r="61" spans="1:9" ht="18" customHeight="1" x14ac:dyDescent="0.2">
      <c r="A61" s="97" t="s">
        <v>27</v>
      </c>
      <c r="B61" s="98"/>
      <c r="C61" s="99"/>
      <c r="D61" s="99"/>
      <c r="E61" s="25"/>
      <c r="F61" s="100"/>
      <c r="G61" s="97" t="s">
        <v>27</v>
      </c>
      <c r="H61" s="34"/>
      <c r="I61" s="96">
        <f t="shared" si="1"/>
        <v>0</v>
      </c>
    </row>
    <row r="62" spans="1:9" ht="18" customHeight="1" x14ac:dyDescent="0.2">
      <c r="A62" s="101" t="s">
        <v>28</v>
      </c>
      <c r="B62" s="102"/>
      <c r="C62" s="102"/>
      <c r="D62" s="102"/>
      <c r="E62" s="103"/>
      <c r="F62" s="100"/>
      <c r="G62" s="104" t="s">
        <v>28</v>
      </c>
      <c r="H62" s="34"/>
      <c r="I62" s="100"/>
    </row>
    <row r="63" spans="1:9" ht="18" customHeight="1" thickBot="1" x14ac:dyDescent="0.25">
      <c r="A63" s="105" t="s">
        <v>29</v>
      </c>
      <c r="B63" s="106"/>
      <c r="C63" s="106"/>
      <c r="D63" s="106"/>
      <c r="E63" s="107">
        <f>SUM(E50:E62)</f>
        <v>0</v>
      </c>
      <c r="F63" s="108">
        <f>IF(E63&gt;0,E63/$E$73,0)</f>
        <v>0</v>
      </c>
      <c r="G63" s="109" t="s">
        <v>29</v>
      </c>
      <c r="H63" s="107">
        <f>H61+H60+H59+H54+H50</f>
        <v>0</v>
      </c>
      <c r="I63" s="110">
        <f>SUM(I50+I53+I54+I59+I60+I61)</f>
        <v>0</v>
      </c>
    </row>
    <row r="64" spans="1:9" ht="18" customHeight="1" thickTop="1" thickBot="1" x14ac:dyDescent="0.25">
      <c r="A64" s="45"/>
      <c r="B64" s="45"/>
      <c r="C64" s="45"/>
      <c r="D64" s="45"/>
      <c r="E64" s="85"/>
      <c r="F64" s="85"/>
      <c r="G64" s="45"/>
      <c r="H64" s="85"/>
      <c r="I64" s="85"/>
    </row>
    <row r="65" spans="1:9" ht="39.950000000000003" customHeight="1" thickTop="1" x14ac:dyDescent="0.2">
      <c r="A65" s="111" t="s">
        <v>30</v>
      </c>
      <c r="B65" s="112"/>
      <c r="C65" s="112"/>
      <c r="D65" s="112"/>
      <c r="E65" s="113" t="s">
        <v>1</v>
      </c>
      <c r="F65" s="114" t="s">
        <v>2</v>
      </c>
      <c r="G65" s="111" t="s">
        <v>31</v>
      </c>
      <c r="H65" s="113" t="s">
        <v>1</v>
      </c>
      <c r="I65" s="114" t="s">
        <v>2</v>
      </c>
    </row>
    <row r="66" spans="1:9" ht="18" customHeight="1" x14ac:dyDescent="0.2">
      <c r="A66" s="115" t="s">
        <v>32</v>
      </c>
      <c r="B66" s="116"/>
      <c r="C66" s="116"/>
      <c r="D66" s="116"/>
      <c r="E66" s="90">
        <f>E39</f>
        <v>0</v>
      </c>
      <c r="F66" s="96">
        <f>IF(E66&gt;0,E66/$E$73,0)</f>
        <v>0</v>
      </c>
      <c r="G66" s="117" t="s">
        <v>4</v>
      </c>
      <c r="H66" s="90">
        <f>H9</f>
        <v>0</v>
      </c>
      <c r="I66" s="96">
        <f t="shared" ref="I66:I71" si="2">IF(H66&gt;0,H66/$H$73,0)</f>
        <v>0</v>
      </c>
    </row>
    <row r="67" spans="1:9" ht="18" customHeight="1" x14ac:dyDescent="0.2">
      <c r="A67" s="118"/>
      <c r="B67" s="45"/>
      <c r="C67" s="45"/>
      <c r="D67" s="45"/>
      <c r="E67" s="28"/>
      <c r="F67" s="85"/>
      <c r="G67" s="30" t="s">
        <v>10</v>
      </c>
      <c r="H67" s="25">
        <f>H20</f>
        <v>0</v>
      </c>
      <c r="I67" s="96">
        <f t="shared" si="2"/>
        <v>0</v>
      </c>
    </row>
    <row r="68" spans="1:9" ht="18" customHeight="1" x14ac:dyDescent="0.2">
      <c r="A68" s="119" t="s">
        <v>17</v>
      </c>
      <c r="B68" s="120"/>
      <c r="C68" s="120"/>
      <c r="D68" s="120"/>
      <c r="E68" s="36">
        <f>E45</f>
        <v>0</v>
      </c>
      <c r="F68" s="37">
        <f>IF(E68&gt;0,E68/$E$73,0)</f>
        <v>0</v>
      </c>
      <c r="G68" s="30" t="s">
        <v>15</v>
      </c>
      <c r="H68" s="25">
        <f>H26</f>
        <v>0</v>
      </c>
      <c r="I68" s="96">
        <f t="shared" si="2"/>
        <v>0</v>
      </c>
    </row>
    <row r="69" spans="1:9" ht="18" customHeight="1" x14ac:dyDescent="0.2">
      <c r="A69" s="118"/>
      <c r="B69" s="45"/>
      <c r="C69" s="45"/>
      <c r="D69" s="45"/>
      <c r="E69" s="28"/>
      <c r="F69" s="85"/>
      <c r="G69" s="97" t="s">
        <v>19</v>
      </c>
      <c r="H69" s="121">
        <f>H35</f>
        <v>0</v>
      </c>
      <c r="I69" s="96">
        <f t="shared" si="2"/>
        <v>0</v>
      </c>
    </row>
    <row r="70" spans="1:9" ht="18" customHeight="1" x14ac:dyDescent="0.2">
      <c r="A70" s="117"/>
      <c r="B70" s="116"/>
      <c r="C70" s="116"/>
      <c r="D70" s="116"/>
      <c r="E70" s="121"/>
      <c r="F70" s="122"/>
      <c r="G70" s="123" t="s">
        <v>20</v>
      </c>
      <c r="H70" s="25">
        <f>H42</f>
        <v>0</v>
      </c>
      <c r="I70" s="96">
        <f t="shared" si="2"/>
        <v>0</v>
      </c>
    </row>
    <row r="71" spans="1:9" ht="18" customHeight="1" x14ac:dyDescent="0.2">
      <c r="A71" s="119" t="s">
        <v>33</v>
      </c>
      <c r="B71" s="120"/>
      <c r="C71" s="120"/>
      <c r="D71" s="120"/>
      <c r="E71" s="36">
        <f>E63</f>
        <v>0</v>
      </c>
      <c r="F71" s="37">
        <f>IF(E71&gt;0,E71/$E$73,0)</f>
        <v>0</v>
      </c>
      <c r="G71" s="119" t="s">
        <v>34</v>
      </c>
      <c r="H71" s="36">
        <f>H63</f>
        <v>0</v>
      </c>
      <c r="I71" s="96">
        <f t="shared" si="2"/>
        <v>0</v>
      </c>
    </row>
    <row r="72" spans="1:9" ht="18" customHeight="1" x14ac:dyDescent="0.2">
      <c r="A72" s="124"/>
      <c r="B72" s="125"/>
      <c r="C72" s="125"/>
      <c r="D72" s="125"/>
      <c r="E72" s="121"/>
      <c r="F72" s="96">
        <f>IF(E72&gt;0,E72/$E$73,0)</f>
        <v>0</v>
      </c>
      <c r="G72" s="124"/>
      <c r="H72" s="126"/>
      <c r="I72" s="127"/>
    </row>
    <row r="73" spans="1:9" ht="40.5" customHeight="1" thickBot="1" x14ac:dyDescent="0.25">
      <c r="A73" s="105" t="s">
        <v>35</v>
      </c>
      <c r="B73" s="106"/>
      <c r="C73" s="106"/>
      <c r="D73" s="106"/>
      <c r="E73" s="107">
        <f>SUM(E66:E72)</f>
        <v>0</v>
      </c>
      <c r="F73" s="128">
        <f>SUM(F66:F72)</f>
        <v>0</v>
      </c>
      <c r="G73" s="109" t="s">
        <v>36</v>
      </c>
      <c r="H73" s="107">
        <f>SUM(H66:H72)</f>
        <v>0</v>
      </c>
      <c r="I73" s="110">
        <f>SUM(I66:I72)</f>
        <v>0</v>
      </c>
    </row>
    <row r="74" spans="1:9" ht="18" customHeight="1" thickTop="1" x14ac:dyDescent="0.2">
      <c r="A74" s="3" t="s">
        <v>37</v>
      </c>
      <c r="B74" s="3"/>
      <c r="C74" s="4"/>
      <c r="D74" s="4"/>
      <c r="E74" s="5"/>
    </row>
    <row r="75" spans="1:9" ht="18" customHeight="1" x14ac:dyDescent="0.2">
      <c r="E75" s="5"/>
    </row>
    <row r="76" spans="1:9" ht="18" customHeight="1" x14ac:dyDescent="0.2">
      <c r="A76" s="134" t="s">
        <v>38</v>
      </c>
      <c r="B76" s="135"/>
      <c r="C76" s="4"/>
      <c r="D76" s="4"/>
    </row>
    <row r="77" spans="1:9" ht="18" customHeight="1" x14ac:dyDescent="0.2">
      <c r="A77" s="136" t="s">
        <v>39</v>
      </c>
      <c r="B77" s="3"/>
    </row>
    <row r="78" spans="1:9" ht="18" customHeight="1" x14ac:dyDescent="0.2">
      <c r="A78" s="136" t="s">
        <v>40</v>
      </c>
      <c r="B78" s="3"/>
    </row>
    <row r="79" spans="1:9" ht="18" customHeight="1" x14ac:dyDescent="0.2"/>
    <row r="80" spans="1:9" ht="18" customHeight="1" x14ac:dyDescent="0.2"/>
    <row r="81" ht="21.75" customHeight="1" x14ac:dyDescent="0.2"/>
    <row r="82" ht="19.5" customHeight="1" x14ac:dyDescent="0.2"/>
    <row r="83" ht="16.5" customHeight="1" x14ac:dyDescent="0.2"/>
    <row r="84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5.75" customHeight="1" x14ac:dyDescent="0.2"/>
  </sheetData>
  <mergeCells count="1">
    <mergeCell ref="A49:D49"/>
  </mergeCells>
  <phoneticPr fontId="2" type="noConversion"/>
  <printOptions horizontalCentered="1"/>
  <pageMargins left="0.39370078740157483" right="0.39370078740157483" top="0.59055118110236227" bottom="0.39370078740157483" header="0.31496062992125984" footer="0.31496062992125984"/>
  <pageSetup paperSize="9" scale="61" orientation="landscape" r:id="rId1"/>
  <headerFooter alignWithMargins="0">
    <oddFooter>&amp;Cformulaire aide à la création&amp;Rannexe 3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DU Guenola</dc:creator>
  <cp:lastModifiedBy>LE DU Guenola</cp:lastModifiedBy>
  <cp:lastPrinted>2023-01-25T13:34:36Z</cp:lastPrinted>
  <dcterms:created xsi:type="dcterms:W3CDTF">2007-10-08T13:08:40Z</dcterms:created>
  <dcterms:modified xsi:type="dcterms:W3CDTF">2023-03-27T13:57:11Z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